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pizzutti\AppData\Roaming\iManage\Work\Recent\Virginia Key_ LLC _ vs. City of Miami (100757.301429)\"/>
    </mc:Choice>
  </mc:AlternateContent>
  <xr:revisionPtr revIDLastSave="0" documentId="8_{0A2900D1-5E5A-44DD-992A-370645E90F05}" xr6:coauthVersionLast="47" xr6:coauthVersionMax="47" xr10:uidLastSave="{00000000-0000-0000-0000-000000000000}"/>
  <bookViews>
    <workbookView xWindow="28680" yWindow="-120" windowWidth="29040" windowHeight="15720" xr2:uid="{575882DB-19BD-43D1-B763-524C85E56320}"/>
  </bookViews>
  <sheets>
    <sheet name="JUL 2024 - JUL 2026" sheetId="1" r:id="rId1"/>
  </sheets>
  <definedNames>
    <definedName name="_xlnm._FilterDatabase" localSheetId="0" hidden="1">'JUL 2024 - JUL 2026'!$A$2:$S$84</definedName>
    <definedName name="_xlnm.Print_Area" localSheetId="0">'JUL 2024 - JUL 2026'!$A$1:$T$95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1" l="1"/>
  <c r="F92" i="1"/>
  <c r="E92" i="1"/>
  <c r="C93" i="1"/>
  <c r="C90" i="1"/>
  <c r="C87" i="1"/>
  <c r="F86" i="1"/>
  <c r="C94" i="1" s="1"/>
  <c r="C91" i="1" l="1"/>
  <c r="C88" i="1"/>
</calcChain>
</file>

<file path=xl/sharedStrings.xml><?xml version="1.0" encoding="utf-8"?>
<sst xmlns="http://schemas.openxmlformats.org/spreadsheetml/2006/main" count="609" uniqueCount="36">
  <si>
    <t>Invoice#</t>
  </si>
  <si>
    <t>Original</t>
  </si>
  <si>
    <t>Balance Due</t>
  </si>
  <si>
    <t>Due Date</t>
  </si>
  <si>
    <t>GL Date</t>
  </si>
  <si>
    <t>Transaction Date</t>
  </si>
  <si>
    <t>Days Late</t>
  </si>
  <si>
    <t>Transaction Source</t>
  </si>
  <si>
    <t>Comments</t>
  </si>
  <si>
    <t>Legal Entity</t>
  </si>
  <si>
    <t>Seq</t>
  </si>
  <si>
    <t>Class</t>
  </si>
  <si>
    <t>Currency</t>
  </si>
  <si>
    <t>Operating Unit</t>
  </si>
  <si>
    <t>Status</t>
  </si>
  <si>
    <t>City of Miami</t>
  </si>
  <si>
    <t>Invoice</t>
  </si>
  <si>
    <t>USD</t>
  </si>
  <si>
    <t>Closed</t>
  </si>
  <si>
    <t>VISUAL LEASE</t>
  </si>
  <si>
    <t>Jun'25 Base Rent</t>
  </si>
  <si>
    <t>Rickenbacker Marina - Acct # 50361</t>
  </si>
  <si>
    <t>Notes</t>
  </si>
  <si>
    <t>% Rent</t>
  </si>
  <si>
    <t>Base Rent</t>
  </si>
  <si>
    <t>Parking</t>
  </si>
  <si>
    <t xml:space="preserve">% Rent </t>
  </si>
  <si>
    <t>Voided</t>
  </si>
  <si>
    <t xml:space="preserve">Percentage Rent </t>
  </si>
  <si>
    <t>Applied</t>
  </si>
  <si>
    <t>Outstanding</t>
  </si>
  <si>
    <t xml:space="preserve"> Adjusted</t>
  </si>
  <si>
    <t>Credited</t>
  </si>
  <si>
    <t>Total over 24 months</t>
  </si>
  <si>
    <t>Per month</t>
  </si>
  <si>
    <t>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</si>
</sst>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1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9" fillId="34" borderId="10" xfId="0" applyFont="1" applyFill="1" applyBorder="1" applyAlignment="1">
      <alignment horizontal="center"/>
    </xf>
    <xf numFmtId="0" fontId="19" fillId="34" borderId="11" xfId="0" applyFont="1" applyFill="1" applyBorder="1" applyAlignment="1">
      <alignment horizontal="center"/>
    </xf>
    <xf numFmtId="4" fontId="0" fillId="0" borderId="0" xfId="0" applyNumberFormat="1"/>
    <xf numFmtId="0" fontId="19" fillId="34" borderId="12" xfId="0" applyFont="1" applyFill="1" applyBorder="1" applyAlignment="1">
      <alignment horizontal="center" vertical="center"/>
    </xf>
    <xf numFmtId="0" fontId="0" fillId="0" borderId="15" xfId="0" applyBorder="1"/>
    <xf numFmtId="0" fontId="20" fillId="0" borderId="16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/>
    </xf>
    <xf numFmtId="4" fontId="0" fillId="0" borderId="14" xfId="0" applyNumberFormat="1" applyBorder="1"/>
    <xf numFmtId="0" fontId="16" fillId="0" borderId="0" xfId="0" applyFont="1"/>
    <xf numFmtId="44" fontId="0" fillId="0" borderId="13" xfId="42" applyFont="1" applyBorder="1"/>
    <xf numFmtId="44" fontId="0" fillId="0" borderId="13" xfId="0" applyNumberFormat="1" applyBorder="1"/>
    <xf numFmtId="0" fontId="16" fillId="35" borderId="13" xfId="0" applyFont="1" applyFill="1" applyBorder="1" applyAlignment="1">
      <alignment horizontal="center"/>
    </xf>
    <xf numFmtId="0" fontId="0" fillId="36" borderId="0" xfId="0" applyFill="1" applyAlignment="1">
      <alignment horizontal="center"/>
    </xf>
    <xf numFmtId="4" fontId="0" fillId="36" borderId="0" xfId="0" applyNumberFormat="1" applyFill="1"/>
    <xf numFmtId="15" fontId="0" fillId="36" borderId="0" xfId="0" applyNumberFormat="1" applyFill="1"/>
    <xf numFmtId="0" fontId="0" fillId="36" borderId="0" xfId="0" applyFill="1"/>
    <xf numFmtId="0" fontId="0" fillId="36" borderId="0" xfId="0" applyFill="1" applyAlignment="1">
      <alignment horizontal="center" vertical="center"/>
    </xf>
    <xf numFmtId="0" fontId="18" fillId="33" borderId="13" xfId="0" applyFont="1" applyFill="1" applyBorder="1" applyAlignment="1">
      <alignment horizontal="center"/>
    </xf>
    <xf numFmtId="0" fontId="18" fillId="33" borderId="13" xfId="0" applyFont="1" applyFill="1" applyBorder="1" applyAlignment="1">
      <alignment vertical="center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imanage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7FB3-186E-4DE6-93BE-C08ECC026A15}">
  <dimension ref="A1:S94"/>
  <sheetViews>
    <sheetView tabSelected="1" view="pageBreakPreview" zoomScale="91" zoomScaleNormal="100" zoomScaleSheetLayoutView="91" workbookViewId="0">
      <pane ySplit="2" topLeftCell="A66" activePane="bottomLeft" state="frozen"/>
      <selection pane="bottomLeft" activeCell="C84" sqref="C84"/>
    </sheetView>
  </sheetViews>
  <sheetFormatPr defaultRowHeight="15" x14ac:dyDescent="0.25"/>
  <cols>
    <col min="1" max="1" width="26.42578125" style="2" bestFit="1" customWidth="1"/>
    <col min="2" max="2" width="12.5703125" bestFit="1" customWidth="1"/>
    <col min="3" max="3" width="15.140625" bestFit="1" customWidth="1"/>
    <col min="4" max="4" width="14.28515625" bestFit="1" customWidth="1"/>
    <col min="5" max="5" width="19.42578125" bestFit="1" customWidth="1"/>
    <col min="6" max="6" width="20.5703125" customWidth="1"/>
    <col min="7" max="7" width="14.85546875" bestFit="1" customWidth="1"/>
    <col min="8" max="8" width="10" bestFit="1" customWidth="1"/>
    <col min="9" max="9" width="16.140625" bestFit="1" customWidth="1"/>
    <col min="10" max="10" width="9.28515625" bestFit="1" customWidth="1"/>
    <col min="11" max="11" width="18.28515625" bestFit="1" customWidth="1"/>
    <col min="12" max="12" width="18.5703125" customWidth="1"/>
    <col min="13" max="13" width="12.28515625" bestFit="1" customWidth="1"/>
    <col min="14" max="14" width="4.140625" bestFit="1" customWidth="1"/>
    <col min="15" max="15" width="8.5703125" bestFit="1" customWidth="1"/>
    <col min="16" max="16" width="8.7109375" bestFit="1" customWidth="1"/>
    <col min="17" max="17" width="13.85546875" bestFit="1" customWidth="1"/>
    <col min="18" max="18" width="7" bestFit="1" customWidth="1"/>
    <col min="19" max="19" width="11" style="3" bestFit="1" customWidth="1"/>
  </cols>
  <sheetData>
    <row r="1" spans="1:19" ht="21" x14ac:dyDescent="0.3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</row>
    <row r="2" spans="1:19" ht="15.75" thickBot="1" x14ac:dyDescent="0.3">
      <c r="A2" s="4" t="s">
        <v>0</v>
      </c>
      <c r="B2" s="5" t="s">
        <v>1</v>
      </c>
      <c r="C2" s="5" t="s">
        <v>29</v>
      </c>
      <c r="D2" s="5" t="s">
        <v>31</v>
      </c>
      <c r="E2" s="5" t="s">
        <v>32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7" t="s">
        <v>22</v>
      </c>
    </row>
    <row r="3" spans="1:19" x14ac:dyDescent="0.25">
      <c r="A3" s="2">
        <v>6003427</v>
      </c>
      <c r="B3" s="6">
        <v>30000</v>
      </c>
      <c r="C3" s="6">
        <v>30000</v>
      </c>
      <c r="D3" s="6"/>
      <c r="E3" s="6"/>
      <c r="F3" s="6">
        <v>0</v>
      </c>
      <c r="G3" s="1">
        <v>45474</v>
      </c>
      <c r="H3" s="1">
        <v>45464</v>
      </c>
      <c r="I3" s="1">
        <v>45474</v>
      </c>
      <c r="K3" t="s">
        <v>19</v>
      </c>
      <c r="M3" t="s">
        <v>15</v>
      </c>
      <c r="N3">
        <v>1</v>
      </c>
      <c r="O3" t="s">
        <v>16</v>
      </c>
      <c r="P3" t="s">
        <v>17</v>
      </c>
      <c r="Q3" t="s">
        <v>15</v>
      </c>
      <c r="R3" t="s">
        <v>18</v>
      </c>
      <c r="S3" s="3" t="s">
        <v>24</v>
      </c>
    </row>
    <row r="4" spans="1:19" x14ac:dyDescent="0.25">
      <c r="A4" s="16">
        <v>6003428</v>
      </c>
      <c r="B4" s="17">
        <v>100000</v>
      </c>
      <c r="C4" s="17"/>
      <c r="D4" s="17">
        <v>-100000</v>
      </c>
      <c r="E4" s="17"/>
      <c r="F4" s="17">
        <v>0</v>
      </c>
      <c r="G4" s="18">
        <v>45474</v>
      </c>
      <c r="H4" s="18">
        <v>45464</v>
      </c>
      <c r="I4" s="18">
        <v>45474</v>
      </c>
      <c r="J4" s="19"/>
      <c r="K4" s="19" t="s">
        <v>19</v>
      </c>
      <c r="L4" s="19"/>
      <c r="M4" s="19" t="s">
        <v>15</v>
      </c>
      <c r="N4" s="19">
        <v>1</v>
      </c>
      <c r="O4" s="19" t="s">
        <v>16</v>
      </c>
      <c r="P4" s="19" t="s">
        <v>17</v>
      </c>
      <c r="Q4" s="19" t="s">
        <v>15</v>
      </c>
      <c r="R4" s="19" t="s">
        <v>18</v>
      </c>
      <c r="S4" s="20" t="s">
        <v>27</v>
      </c>
    </row>
    <row r="5" spans="1:19" x14ac:dyDescent="0.25">
      <c r="A5" s="2">
        <v>6003429</v>
      </c>
      <c r="B5" s="6">
        <v>756.69</v>
      </c>
      <c r="C5" s="6">
        <v>756.69</v>
      </c>
      <c r="D5" s="6"/>
      <c r="E5" s="6"/>
      <c r="F5" s="6">
        <v>0</v>
      </c>
      <c r="G5" s="1">
        <v>45474</v>
      </c>
      <c r="H5" s="1">
        <v>45464</v>
      </c>
      <c r="I5" s="1">
        <v>45474</v>
      </c>
      <c r="K5" t="s">
        <v>19</v>
      </c>
      <c r="M5" t="s">
        <v>15</v>
      </c>
      <c r="N5">
        <v>1</v>
      </c>
      <c r="O5" t="s">
        <v>16</v>
      </c>
      <c r="P5" t="s">
        <v>17</v>
      </c>
      <c r="Q5" t="s">
        <v>15</v>
      </c>
      <c r="R5" t="s">
        <v>18</v>
      </c>
      <c r="S5" s="3" t="s">
        <v>25</v>
      </c>
    </row>
    <row r="6" spans="1:19" x14ac:dyDescent="0.25">
      <c r="A6" s="2">
        <v>6003723</v>
      </c>
      <c r="B6" s="6">
        <v>109467.99</v>
      </c>
      <c r="C6" s="6">
        <v>109467.99</v>
      </c>
      <c r="D6" s="6"/>
      <c r="E6" s="6"/>
      <c r="F6" s="6">
        <v>0</v>
      </c>
      <c r="G6" s="1">
        <v>45474</v>
      </c>
      <c r="H6" s="1">
        <v>45495</v>
      </c>
      <c r="I6" s="1">
        <v>45474</v>
      </c>
      <c r="K6" t="s">
        <v>19</v>
      </c>
      <c r="M6" t="s">
        <v>15</v>
      </c>
      <c r="N6">
        <v>1</v>
      </c>
      <c r="O6" t="s">
        <v>16</v>
      </c>
      <c r="P6" t="s">
        <v>17</v>
      </c>
      <c r="Q6" t="s">
        <v>15</v>
      </c>
      <c r="R6" t="s">
        <v>18</v>
      </c>
      <c r="S6" s="3" t="s">
        <v>23</v>
      </c>
    </row>
    <row r="7" spans="1:19" x14ac:dyDescent="0.25">
      <c r="A7" s="2">
        <v>6003708</v>
      </c>
      <c r="B7" s="6">
        <v>30000</v>
      </c>
      <c r="C7" s="6">
        <v>30000</v>
      </c>
      <c r="D7" s="6"/>
      <c r="E7" s="6"/>
      <c r="F7" s="6">
        <v>0</v>
      </c>
      <c r="G7" s="1">
        <v>45505</v>
      </c>
      <c r="H7" s="1">
        <v>45495</v>
      </c>
      <c r="I7" s="1">
        <v>45505</v>
      </c>
      <c r="K7" t="s">
        <v>19</v>
      </c>
      <c r="M7" t="s">
        <v>15</v>
      </c>
      <c r="N7">
        <v>1</v>
      </c>
      <c r="O7" t="s">
        <v>16</v>
      </c>
      <c r="P7" t="s">
        <v>17</v>
      </c>
      <c r="Q7" t="s">
        <v>15</v>
      </c>
      <c r="R7" t="s">
        <v>18</v>
      </c>
      <c r="S7" s="3" t="s">
        <v>24</v>
      </c>
    </row>
    <row r="8" spans="1:19" x14ac:dyDescent="0.25">
      <c r="A8" s="16">
        <v>6003709</v>
      </c>
      <c r="B8" s="17">
        <v>100000</v>
      </c>
      <c r="C8" s="17"/>
      <c r="D8" s="17">
        <v>-100000</v>
      </c>
      <c r="E8" s="17"/>
      <c r="F8" s="17">
        <v>0</v>
      </c>
      <c r="G8" s="18">
        <v>45505</v>
      </c>
      <c r="H8" s="18">
        <v>45495</v>
      </c>
      <c r="I8" s="18">
        <v>45505</v>
      </c>
      <c r="J8" s="19"/>
      <c r="K8" s="19" t="s">
        <v>19</v>
      </c>
      <c r="L8" s="19"/>
      <c r="M8" s="19" t="s">
        <v>15</v>
      </c>
      <c r="N8" s="19">
        <v>1</v>
      </c>
      <c r="O8" s="19" t="s">
        <v>16</v>
      </c>
      <c r="P8" s="19" t="s">
        <v>17</v>
      </c>
      <c r="Q8" s="19" t="s">
        <v>15</v>
      </c>
      <c r="R8" s="19" t="s">
        <v>18</v>
      </c>
      <c r="S8" s="20" t="s">
        <v>27</v>
      </c>
    </row>
    <row r="9" spans="1:19" x14ac:dyDescent="0.25">
      <c r="A9" s="2">
        <v>6003710</v>
      </c>
      <c r="B9" s="6">
        <v>779.39</v>
      </c>
      <c r="C9" s="6">
        <v>779.39</v>
      </c>
      <c r="D9" s="6"/>
      <c r="E9" s="6"/>
      <c r="F9" s="6">
        <v>0</v>
      </c>
      <c r="G9" s="1">
        <v>45505</v>
      </c>
      <c r="H9" s="1">
        <v>45495</v>
      </c>
      <c r="I9" s="1">
        <v>45505</v>
      </c>
      <c r="K9" t="s">
        <v>19</v>
      </c>
      <c r="M9" t="s">
        <v>15</v>
      </c>
      <c r="N9">
        <v>1</v>
      </c>
      <c r="O9" t="s">
        <v>16</v>
      </c>
      <c r="P9" t="s">
        <v>17</v>
      </c>
      <c r="Q9" t="s">
        <v>15</v>
      </c>
      <c r="R9" t="s">
        <v>18</v>
      </c>
      <c r="S9" s="3" t="s">
        <v>25</v>
      </c>
    </row>
    <row r="10" spans="1:19" x14ac:dyDescent="0.25">
      <c r="A10" s="2">
        <v>6004021</v>
      </c>
      <c r="B10" s="6">
        <v>114783.53</v>
      </c>
      <c r="C10" s="6">
        <v>114783.53</v>
      </c>
      <c r="D10" s="6"/>
      <c r="E10" s="6"/>
      <c r="F10" s="6">
        <v>0</v>
      </c>
      <c r="G10" s="1">
        <v>45527</v>
      </c>
      <c r="H10" s="1">
        <v>45527</v>
      </c>
      <c r="I10" s="1">
        <v>45527</v>
      </c>
      <c r="K10" t="s">
        <v>19</v>
      </c>
      <c r="M10" t="s">
        <v>15</v>
      </c>
      <c r="N10">
        <v>1</v>
      </c>
      <c r="O10" t="s">
        <v>16</v>
      </c>
      <c r="P10" t="s">
        <v>17</v>
      </c>
      <c r="Q10" t="s">
        <v>15</v>
      </c>
      <c r="R10" t="s">
        <v>18</v>
      </c>
      <c r="S10" s="3" t="s">
        <v>23</v>
      </c>
    </row>
    <row r="11" spans="1:19" x14ac:dyDescent="0.25">
      <c r="A11" s="16">
        <v>6003986</v>
      </c>
      <c r="B11" s="17">
        <v>100000</v>
      </c>
      <c r="C11" s="17"/>
      <c r="D11" s="17">
        <v>-100000</v>
      </c>
      <c r="E11" s="17"/>
      <c r="F11" s="17">
        <v>0</v>
      </c>
      <c r="G11" s="18">
        <v>45536</v>
      </c>
      <c r="H11" s="18">
        <v>45523</v>
      </c>
      <c r="I11" s="18">
        <v>45536</v>
      </c>
      <c r="J11" s="19"/>
      <c r="K11" s="19" t="s">
        <v>19</v>
      </c>
      <c r="L11" s="19"/>
      <c r="M11" s="19" t="s">
        <v>15</v>
      </c>
      <c r="N11" s="19">
        <v>1</v>
      </c>
      <c r="O11" s="19" t="s">
        <v>16</v>
      </c>
      <c r="P11" s="19" t="s">
        <v>17</v>
      </c>
      <c r="Q11" s="19" t="s">
        <v>15</v>
      </c>
      <c r="R11" s="19" t="s">
        <v>18</v>
      </c>
      <c r="S11" s="20" t="s">
        <v>27</v>
      </c>
    </row>
    <row r="12" spans="1:19" x14ac:dyDescent="0.25">
      <c r="A12" s="2">
        <v>6003985</v>
      </c>
      <c r="B12" s="6">
        <v>30000</v>
      </c>
      <c r="C12" s="6">
        <v>30000</v>
      </c>
      <c r="D12" s="6"/>
      <c r="E12" s="6"/>
      <c r="F12" s="6">
        <v>0</v>
      </c>
      <c r="G12" s="1">
        <v>45536</v>
      </c>
      <c r="H12" s="1">
        <v>45523</v>
      </c>
      <c r="I12" s="1">
        <v>45536</v>
      </c>
      <c r="K12" t="s">
        <v>19</v>
      </c>
      <c r="M12" t="s">
        <v>15</v>
      </c>
      <c r="N12">
        <v>1</v>
      </c>
      <c r="O12" t="s">
        <v>16</v>
      </c>
      <c r="P12" t="s">
        <v>17</v>
      </c>
      <c r="Q12" t="s">
        <v>15</v>
      </c>
      <c r="R12" t="s">
        <v>18</v>
      </c>
      <c r="S12" s="3" t="s">
        <v>24</v>
      </c>
    </row>
    <row r="13" spans="1:19" x14ac:dyDescent="0.25">
      <c r="A13" s="2">
        <v>6003987</v>
      </c>
      <c r="B13" s="6">
        <v>779.39</v>
      </c>
      <c r="C13" s="6">
        <v>779.39</v>
      </c>
      <c r="D13" s="6"/>
      <c r="E13" s="6"/>
      <c r="F13" s="6">
        <v>0</v>
      </c>
      <c r="G13" s="1">
        <v>45536</v>
      </c>
      <c r="H13" s="1">
        <v>45523</v>
      </c>
      <c r="I13" s="1">
        <v>45536</v>
      </c>
      <c r="K13" t="s">
        <v>19</v>
      </c>
      <c r="M13" t="s">
        <v>15</v>
      </c>
      <c r="N13">
        <v>1</v>
      </c>
      <c r="O13" t="s">
        <v>16</v>
      </c>
      <c r="P13" t="s">
        <v>17</v>
      </c>
      <c r="Q13" t="s">
        <v>15</v>
      </c>
      <c r="R13" t="s">
        <v>18</v>
      </c>
      <c r="S13" s="3" t="s">
        <v>25</v>
      </c>
    </row>
    <row r="14" spans="1:19" x14ac:dyDescent="0.25">
      <c r="A14" s="2">
        <v>6004301</v>
      </c>
      <c r="B14" s="6">
        <v>116642.7</v>
      </c>
      <c r="C14" s="6">
        <v>116642.7</v>
      </c>
      <c r="D14" s="6"/>
      <c r="E14" s="6"/>
      <c r="F14" s="6">
        <v>0</v>
      </c>
      <c r="G14" s="1">
        <v>45555</v>
      </c>
      <c r="H14" s="1">
        <v>45559</v>
      </c>
      <c r="I14" s="1">
        <v>45555</v>
      </c>
      <c r="K14" t="s">
        <v>19</v>
      </c>
      <c r="M14" t="s">
        <v>15</v>
      </c>
      <c r="N14">
        <v>1</v>
      </c>
      <c r="O14" t="s">
        <v>16</v>
      </c>
      <c r="P14" t="s">
        <v>17</v>
      </c>
      <c r="Q14" t="s">
        <v>15</v>
      </c>
      <c r="R14" t="s">
        <v>18</v>
      </c>
      <c r="S14" s="3" t="s">
        <v>26</v>
      </c>
    </row>
    <row r="15" spans="1:19" x14ac:dyDescent="0.25">
      <c r="A15" s="2">
        <v>6004284</v>
      </c>
      <c r="B15" s="6">
        <v>30000</v>
      </c>
      <c r="C15" s="6">
        <v>30000</v>
      </c>
      <c r="D15" s="6"/>
      <c r="E15" s="6"/>
      <c r="F15" s="6">
        <v>0</v>
      </c>
      <c r="G15" s="1">
        <v>45566</v>
      </c>
      <c r="H15" s="1">
        <v>45554</v>
      </c>
      <c r="I15" s="1">
        <v>45566</v>
      </c>
      <c r="K15" t="s">
        <v>19</v>
      </c>
      <c r="M15" t="s">
        <v>15</v>
      </c>
      <c r="N15">
        <v>1</v>
      </c>
      <c r="O15" t="s">
        <v>16</v>
      </c>
      <c r="P15" t="s">
        <v>17</v>
      </c>
      <c r="Q15" t="s">
        <v>15</v>
      </c>
      <c r="R15" t="s">
        <v>18</v>
      </c>
      <c r="S15" s="3" t="s">
        <v>24</v>
      </c>
    </row>
    <row r="16" spans="1:19" x14ac:dyDescent="0.25">
      <c r="A16" s="16">
        <v>6004285</v>
      </c>
      <c r="B16" s="17">
        <v>100000</v>
      </c>
      <c r="C16" s="17"/>
      <c r="D16" s="17">
        <v>-100000</v>
      </c>
      <c r="E16" s="17"/>
      <c r="F16" s="17">
        <v>0</v>
      </c>
      <c r="G16" s="18">
        <v>45566</v>
      </c>
      <c r="H16" s="18">
        <v>45554</v>
      </c>
      <c r="I16" s="18">
        <v>45566</v>
      </c>
      <c r="J16" s="19"/>
      <c r="K16" s="19" t="s">
        <v>19</v>
      </c>
      <c r="L16" s="19"/>
      <c r="M16" s="19" t="s">
        <v>15</v>
      </c>
      <c r="N16" s="19">
        <v>1</v>
      </c>
      <c r="O16" s="19" t="s">
        <v>16</v>
      </c>
      <c r="P16" s="19" t="s">
        <v>17</v>
      </c>
      <c r="Q16" s="19" t="s">
        <v>15</v>
      </c>
      <c r="R16" s="19" t="s">
        <v>18</v>
      </c>
      <c r="S16" s="20" t="s">
        <v>27</v>
      </c>
    </row>
    <row r="17" spans="1:19" x14ac:dyDescent="0.25">
      <c r="A17" s="2">
        <v>6004286</v>
      </c>
      <c r="B17" s="6">
        <v>779.39</v>
      </c>
      <c r="C17" s="6">
        <v>779.39</v>
      </c>
      <c r="D17" s="6"/>
      <c r="E17" s="6"/>
      <c r="F17" s="6">
        <v>0</v>
      </c>
      <c r="G17" s="1">
        <v>45566</v>
      </c>
      <c r="H17" s="1">
        <v>45554</v>
      </c>
      <c r="I17" s="1">
        <v>45566</v>
      </c>
      <c r="K17" t="s">
        <v>19</v>
      </c>
      <c r="M17" t="s">
        <v>15</v>
      </c>
      <c r="N17">
        <v>1</v>
      </c>
      <c r="O17" t="s">
        <v>16</v>
      </c>
      <c r="P17" t="s">
        <v>17</v>
      </c>
      <c r="Q17" t="s">
        <v>15</v>
      </c>
      <c r="R17" t="s">
        <v>18</v>
      </c>
      <c r="S17" s="3" t="s">
        <v>25</v>
      </c>
    </row>
    <row r="18" spans="1:19" x14ac:dyDescent="0.25">
      <c r="A18" s="2">
        <v>6004523</v>
      </c>
      <c r="B18" s="6">
        <v>114074.8</v>
      </c>
      <c r="C18" s="6">
        <v>114074.8</v>
      </c>
      <c r="D18" s="6"/>
      <c r="E18" s="6"/>
      <c r="F18" s="6">
        <v>0</v>
      </c>
      <c r="G18" s="1">
        <v>45583</v>
      </c>
      <c r="H18" s="1">
        <v>45583</v>
      </c>
      <c r="I18" s="1">
        <v>45583</v>
      </c>
      <c r="K18" t="s">
        <v>19</v>
      </c>
      <c r="M18" t="s">
        <v>15</v>
      </c>
      <c r="N18">
        <v>1</v>
      </c>
      <c r="O18" t="s">
        <v>16</v>
      </c>
      <c r="P18" t="s">
        <v>17</v>
      </c>
      <c r="Q18" t="s">
        <v>15</v>
      </c>
      <c r="R18" t="s">
        <v>18</v>
      </c>
      <c r="S18" s="3" t="s">
        <v>26</v>
      </c>
    </row>
    <row r="19" spans="1:19" x14ac:dyDescent="0.25">
      <c r="A19" s="2">
        <v>6004585</v>
      </c>
      <c r="B19" s="6">
        <v>30000</v>
      </c>
      <c r="C19" s="6">
        <v>30000</v>
      </c>
      <c r="D19" s="6"/>
      <c r="E19" s="6"/>
      <c r="F19" s="6">
        <v>0</v>
      </c>
      <c r="G19" s="1">
        <v>45597</v>
      </c>
      <c r="H19" s="1">
        <v>45590</v>
      </c>
      <c r="I19" s="1">
        <v>45597</v>
      </c>
      <c r="K19" t="s">
        <v>19</v>
      </c>
      <c r="M19" t="s">
        <v>15</v>
      </c>
      <c r="N19">
        <v>1</v>
      </c>
      <c r="O19" t="s">
        <v>16</v>
      </c>
      <c r="P19" t="s">
        <v>17</v>
      </c>
      <c r="Q19" t="s">
        <v>15</v>
      </c>
      <c r="R19" t="s">
        <v>18</v>
      </c>
      <c r="S19" s="3" t="s">
        <v>24</v>
      </c>
    </row>
    <row r="20" spans="1:19" x14ac:dyDescent="0.25">
      <c r="A20" s="16">
        <v>6004586</v>
      </c>
      <c r="B20" s="17">
        <v>100000</v>
      </c>
      <c r="C20" s="17"/>
      <c r="D20" s="17">
        <v>-100000</v>
      </c>
      <c r="E20" s="17"/>
      <c r="F20" s="17">
        <v>0</v>
      </c>
      <c r="G20" s="18">
        <v>45597</v>
      </c>
      <c r="H20" s="18">
        <v>45590</v>
      </c>
      <c r="I20" s="18">
        <v>45597</v>
      </c>
      <c r="J20" s="19"/>
      <c r="K20" s="19" t="s">
        <v>19</v>
      </c>
      <c r="L20" s="19"/>
      <c r="M20" s="19" t="s">
        <v>15</v>
      </c>
      <c r="N20" s="19">
        <v>1</v>
      </c>
      <c r="O20" s="19" t="s">
        <v>16</v>
      </c>
      <c r="P20" s="19" t="s">
        <v>17</v>
      </c>
      <c r="Q20" s="19" t="s">
        <v>15</v>
      </c>
      <c r="R20" s="19" t="s">
        <v>18</v>
      </c>
      <c r="S20" s="20" t="s">
        <v>27</v>
      </c>
    </row>
    <row r="21" spans="1:19" x14ac:dyDescent="0.25">
      <c r="A21" s="2">
        <v>6004587</v>
      </c>
      <c r="B21" s="6">
        <v>779.39</v>
      </c>
      <c r="C21" s="6">
        <v>779.39</v>
      </c>
      <c r="D21" s="6"/>
      <c r="E21" s="6"/>
      <c r="F21" s="6">
        <v>0</v>
      </c>
      <c r="G21" s="1">
        <v>45597</v>
      </c>
      <c r="H21" s="1">
        <v>45590</v>
      </c>
      <c r="I21" s="1">
        <v>45597</v>
      </c>
      <c r="K21" t="s">
        <v>19</v>
      </c>
      <c r="M21" t="s">
        <v>15</v>
      </c>
      <c r="N21">
        <v>1</v>
      </c>
      <c r="O21" t="s">
        <v>16</v>
      </c>
      <c r="P21" t="s">
        <v>17</v>
      </c>
      <c r="Q21" t="s">
        <v>15</v>
      </c>
      <c r="R21" t="s">
        <v>18</v>
      </c>
      <c r="S21" s="3" t="s">
        <v>25</v>
      </c>
    </row>
    <row r="22" spans="1:19" x14ac:dyDescent="0.25">
      <c r="A22" s="2">
        <v>6004801</v>
      </c>
      <c r="B22" s="6">
        <v>116674.54</v>
      </c>
      <c r="C22" s="6">
        <v>116674.54</v>
      </c>
      <c r="D22" s="6"/>
      <c r="E22" s="6"/>
      <c r="F22" s="6">
        <v>0</v>
      </c>
      <c r="G22" s="1">
        <v>45616</v>
      </c>
      <c r="H22" s="1">
        <v>45616</v>
      </c>
      <c r="I22" s="1">
        <v>45616</v>
      </c>
      <c r="K22" t="s">
        <v>19</v>
      </c>
      <c r="M22" t="s">
        <v>15</v>
      </c>
      <c r="N22">
        <v>1</v>
      </c>
      <c r="O22" t="s">
        <v>16</v>
      </c>
      <c r="P22" t="s">
        <v>17</v>
      </c>
      <c r="Q22" t="s">
        <v>15</v>
      </c>
      <c r="R22" t="s">
        <v>18</v>
      </c>
      <c r="S22" s="3" t="s">
        <v>23</v>
      </c>
    </row>
    <row r="23" spans="1:19" x14ac:dyDescent="0.25">
      <c r="A23" s="2">
        <v>6004865</v>
      </c>
      <c r="B23" s="6">
        <v>30000</v>
      </c>
      <c r="C23" s="6">
        <v>30000</v>
      </c>
      <c r="D23" s="6"/>
      <c r="E23" s="6"/>
      <c r="F23" s="6">
        <v>0</v>
      </c>
      <c r="G23" s="1">
        <v>45627</v>
      </c>
      <c r="H23" s="1">
        <v>45617</v>
      </c>
      <c r="I23" s="1">
        <v>45627</v>
      </c>
      <c r="K23" t="s">
        <v>19</v>
      </c>
      <c r="M23" t="s">
        <v>15</v>
      </c>
      <c r="N23">
        <v>1</v>
      </c>
      <c r="O23" t="s">
        <v>16</v>
      </c>
      <c r="P23" t="s">
        <v>17</v>
      </c>
      <c r="Q23" t="s">
        <v>15</v>
      </c>
      <c r="R23" t="s">
        <v>18</v>
      </c>
      <c r="S23" s="3" t="s">
        <v>24</v>
      </c>
    </row>
    <row r="24" spans="1:19" x14ac:dyDescent="0.25">
      <c r="A24" s="16">
        <v>6004866</v>
      </c>
      <c r="B24" s="17">
        <v>100000</v>
      </c>
      <c r="C24" s="17"/>
      <c r="D24" s="17">
        <v>-100000</v>
      </c>
      <c r="E24" s="17"/>
      <c r="F24" s="17">
        <v>0</v>
      </c>
      <c r="G24" s="18">
        <v>45627</v>
      </c>
      <c r="H24" s="18">
        <v>45617</v>
      </c>
      <c r="I24" s="18">
        <v>45627</v>
      </c>
      <c r="J24" s="19"/>
      <c r="K24" s="19" t="s">
        <v>19</v>
      </c>
      <c r="L24" s="19"/>
      <c r="M24" s="19" t="s">
        <v>15</v>
      </c>
      <c r="N24" s="19">
        <v>1</v>
      </c>
      <c r="O24" s="19" t="s">
        <v>16</v>
      </c>
      <c r="P24" s="19" t="s">
        <v>17</v>
      </c>
      <c r="Q24" s="19" t="s">
        <v>15</v>
      </c>
      <c r="R24" s="19" t="s">
        <v>18</v>
      </c>
      <c r="S24" s="20" t="s">
        <v>27</v>
      </c>
    </row>
    <row r="25" spans="1:19" x14ac:dyDescent="0.25">
      <c r="A25" s="2">
        <v>6004867</v>
      </c>
      <c r="B25" s="6">
        <v>779.39</v>
      </c>
      <c r="C25" s="6">
        <v>779.39</v>
      </c>
      <c r="D25" s="6"/>
      <c r="E25" s="6"/>
      <c r="F25" s="6">
        <v>0</v>
      </c>
      <c r="G25" s="1">
        <v>45627</v>
      </c>
      <c r="H25" s="1">
        <v>45617</v>
      </c>
      <c r="I25" s="1">
        <v>45627</v>
      </c>
      <c r="K25" t="s">
        <v>19</v>
      </c>
      <c r="M25" t="s">
        <v>15</v>
      </c>
      <c r="N25">
        <v>1</v>
      </c>
      <c r="O25" t="s">
        <v>16</v>
      </c>
      <c r="P25" t="s">
        <v>17</v>
      </c>
      <c r="Q25" t="s">
        <v>15</v>
      </c>
      <c r="R25" t="s">
        <v>18</v>
      </c>
      <c r="S25" s="3" t="s">
        <v>25</v>
      </c>
    </row>
    <row r="26" spans="1:19" x14ac:dyDescent="0.25">
      <c r="A26" s="2">
        <v>6005263</v>
      </c>
      <c r="B26" s="6">
        <v>112637.55</v>
      </c>
      <c r="C26" s="6">
        <v>112637.55</v>
      </c>
      <c r="D26" s="6"/>
      <c r="E26" s="6"/>
      <c r="F26" s="6">
        <v>0</v>
      </c>
      <c r="G26" s="1">
        <v>45649</v>
      </c>
      <c r="H26" s="1">
        <v>45649</v>
      </c>
      <c r="I26" s="1">
        <v>45649</v>
      </c>
      <c r="K26" t="s">
        <v>19</v>
      </c>
      <c r="M26" t="s">
        <v>15</v>
      </c>
      <c r="N26">
        <v>1</v>
      </c>
      <c r="O26" t="s">
        <v>16</v>
      </c>
      <c r="P26" t="s">
        <v>17</v>
      </c>
      <c r="Q26" t="s">
        <v>15</v>
      </c>
      <c r="R26" t="s">
        <v>18</v>
      </c>
      <c r="S26" s="3" t="s">
        <v>23</v>
      </c>
    </row>
    <row r="27" spans="1:19" x14ac:dyDescent="0.25">
      <c r="A27" s="2">
        <v>6005227</v>
      </c>
      <c r="B27" s="6">
        <v>30000</v>
      </c>
      <c r="C27" s="6">
        <v>30000</v>
      </c>
      <c r="D27" s="6"/>
      <c r="E27" s="6"/>
      <c r="F27" s="6">
        <v>0</v>
      </c>
      <c r="G27" s="1">
        <v>45658</v>
      </c>
      <c r="H27" s="1">
        <v>45646</v>
      </c>
      <c r="I27" s="1">
        <v>45658</v>
      </c>
      <c r="K27" t="s">
        <v>19</v>
      </c>
      <c r="M27" t="s">
        <v>15</v>
      </c>
      <c r="N27">
        <v>1</v>
      </c>
      <c r="O27" t="s">
        <v>16</v>
      </c>
      <c r="P27" t="s">
        <v>17</v>
      </c>
      <c r="Q27" t="s">
        <v>15</v>
      </c>
      <c r="R27" t="s">
        <v>18</v>
      </c>
      <c r="S27" s="3" t="s">
        <v>24</v>
      </c>
    </row>
    <row r="28" spans="1:19" x14ac:dyDescent="0.25">
      <c r="A28" s="16">
        <v>6005228</v>
      </c>
      <c r="B28" s="17">
        <v>100000</v>
      </c>
      <c r="C28" s="17"/>
      <c r="D28" s="17">
        <v>-100000</v>
      </c>
      <c r="E28" s="17"/>
      <c r="F28" s="17">
        <v>0</v>
      </c>
      <c r="G28" s="18">
        <v>45658</v>
      </c>
      <c r="H28" s="18">
        <v>45646</v>
      </c>
      <c r="I28" s="18">
        <v>45658</v>
      </c>
      <c r="J28" s="19"/>
      <c r="K28" s="19" t="s">
        <v>19</v>
      </c>
      <c r="L28" s="19"/>
      <c r="M28" s="19" t="s">
        <v>15</v>
      </c>
      <c r="N28" s="19">
        <v>1</v>
      </c>
      <c r="O28" s="19" t="s">
        <v>16</v>
      </c>
      <c r="P28" s="19" t="s">
        <v>17</v>
      </c>
      <c r="Q28" s="19" t="s">
        <v>15</v>
      </c>
      <c r="R28" s="19" t="s">
        <v>18</v>
      </c>
      <c r="S28" s="20" t="s">
        <v>27</v>
      </c>
    </row>
    <row r="29" spans="1:19" x14ac:dyDescent="0.25">
      <c r="A29" s="2">
        <v>6005229</v>
      </c>
      <c r="B29" s="6">
        <v>779.39</v>
      </c>
      <c r="C29" s="6">
        <v>779.39</v>
      </c>
      <c r="D29" s="6"/>
      <c r="E29" s="6"/>
      <c r="F29" s="6">
        <v>0</v>
      </c>
      <c r="G29" s="1">
        <v>45658</v>
      </c>
      <c r="H29" s="1">
        <v>45646</v>
      </c>
      <c r="I29" s="1">
        <v>45658</v>
      </c>
      <c r="K29" t="s">
        <v>19</v>
      </c>
      <c r="M29" t="s">
        <v>15</v>
      </c>
      <c r="N29">
        <v>1</v>
      </c>
      <c r="O29" t="s">
        <v>16</v>
      </c>
      <c r="P29" t="s">
        <v>17</v>
      </c>
      <c r="Q29" t="s">
        <v>15</v>
      </c>
      <c r="R29" t="s">
        <v>18</v>
      </c>
      <c r="S29" s="3" t="s">
        <v>25</v>
      </c>
    </row>
    <row r="30" spans="1:19" x14ac:dyDescent="0.25">
      <c r="A30" s="2">
        <v>6005401</v>
      </c>
      <c r="B30" s="6">
        <v>111221.74</v>
      </c>
      <c r="C30" s="6">
        <v>111221.74</v>
      </c>
      <c r="D30" s="6"/>
      <c r="E30" s="6"/>
      <c r="F30" s="6">
        <v>0</v>
      </c>
      <c r="G30" s="1">
        <v>45671</v>
      </c>
      <c r="H30" s="1">
        <v>45672</v>
      </c>
      <c r="I30" s="1">
        <v>45671</v>
      </c>
      <c r="K30" t="s">
        <v>19</v>
      </c>
      <c r="M30" t="s">
        <v>15</v>
      </c>
      <c r="N30">
        <v>1</v>
      </c>
      <c r="O30" t="s">
        <v>16</v>
      </c>
      <c r="P30" t="s">
        <v>17</v>
      </c>
      <c r="Q30" t="s">
        <v>15</v>
      </c>
      <c r="R30" t="s">
        <v>18</v>
      </c>
      <c r="S30" s="3" t="s">
        <v>26</v>
      </c>
    </row>
    <row r="31" spans="1:19" x14ac:dyDescent="0.25">
      <c r="A31" s="2">
        <v>6005464</v>
      </c>
      <c r="B31" s="6">
        <v>30000</v>
      </c>
      <c r="C31" s="6">
        <v>30000</v>
      </c>
      <c r="D31" s="6"/>
      <c r="E31" s="6"/>
      <c r="F31" s="6">
        <v>0</v>
      </c>
      <c r="G31" s="1">
        <v>45689</v>
      </c>
      <c r="H31" s="1">
        <v>45678</v>
      </c>
      <c r="I31" s="1">
        <v>45689</v>
      </c>
      <c r="K31" t="s">
        <v>19</v>
      </c>
      <c r="M31" t="s">
        <v>15</v>
      </c>
      <c r="N31">
        <v>1</v>
      </c>
      <c r="O31" t="s">
        <v>16</v>
      </c>
      <c r="P31" t="s">
        <v>17</v>
      </c>
      <c r="Q31" t="s">
        <v>15</v>
      </c>
      <c r="R31" t="s">
        <v>18</v>
      </c>
      <c r="S31" s="3" t="s">
        <v>24</v>
      </c>
    </row>
    <row r="32" spans="1:19" x14ac:dyDescent="0.25">
      <c r="A32" s="16">
        <v>6005465</v>
      </c>
      <c r="B32" s="17">
        <v>100000</v>
      </c>
      <c r="C32" s="17"/>
      <c r="D32" s="17">
        <v>-100000</v>
      </c>
      <c r="E32" s="17"/>
      <c r="F32" s="17">
        <v>0</v>
      </c>
      <c r="G32" s="18">
        <v>45689</v>
      </c>
      <c r="H32" s="18">
        <v>45678</v>
      </c>
      <c r="I32" s="18">
        <v>45689</v>
      </c>
      <c r="J32" s="19"/>
      <c r="K32" s="19" t="s">
        <v>19</v>
      </c>
      <c r="L32" s="19"/>
      <c r="M32" s="19" t="s">
        <v>15</v>
      </c>
      <c r="N32" s="19">
        <v>1</v>
      </c>
      <c r="O32" s="19" t="s">
        <v>16</v>
      </c>
      <c r="P32" s="19" t="s">
        <v>17</v>
      </c>
      <c r="Q32" s="19" t="s">
        <v>15</v>
      </c>
      <c r="R32" s="19" t="s">
        <v>18</v>
      </c>
      <c r="S32" s="20" t="s">
        <v>27</v>
      </c>
    </row>
    <row r="33" spans="1:19" x14ac:dyDescent="0.25">
      <c r="A33" s="2">
        <v>6005466</v>
      </c>
      <c r="B33" s="6">
        <v>779.39</v>
      </c>
      <c r="C33" s="6">
        <v>779.39</v>
      </c>
      <c r="D33" s="6"/>
      <c r="E33" s="6"/>
      <c r="F33" s="6">
        <v>0</v>
      </c>
      <c r="G33" s="1">
        <v>45689</v>
      </c>
      <c r="H33" s="1">
        <v>45678</v>
      </c>
      <c r="I33" s="1">
        <v>45689</v>
      </c>
      <c r="K33" t="s">
        <v>19</v>
      </c>
      <c r="M33" t="s">
        <v>15</v>
      </c>
      <c r="N33">
        <v>1</v>
      </c>
      <c r="O33" t="s">
        <v>16</v>
      </c>
      <c r="P33" t="s">
        <v>17</v>
      </c>
      <c r="Q33" t="s">
        <v>15</v>
      </c>
      <c r="R33" t="s">
        <v>18</v>
      </c>
      <c r="S33" s="3" t="s">
        <v>25</v>
      </c>
    </row>
    <row r="34" spans="1:19" x14ac:dyDescent="0.25">
      <c r="A34" s="2">
        <v>6005862</v>
      </c>
      <c r="B34" s="6">
        <v>119694.79</v>
      </c>
      <c r="C34" s="6">
        <v>119694.79</v>
      </c>
      <c r="D34" s="6"/>
      <c r="E34" s="6"/>
      <c r="F34" s="6">
        <v>0</v>
      </c>
      <c r="G34" s="1">
        <v>45706</v>
      </c>
      <c r="H34" s="1">
        <v>45706</v>
      </c>
      <c r="I34" s="1">
        <v>45706</v>
      </c>
      <c r="K34" t="s">
        <v>19</v>
      </c>
      <c r="M34" t="s">
        <v>15</v>
      </c>
      <c r="N34">
        <v>1</v>
      </c>
      <c r="O34" t="s">
        <v>16</v>
      </c>
      <c r="P34" t="s">
        <v>17</v>
      </c>
      <c r="Q34" t="s">
        <v>15</v>
      </c>
      <c r="R34" t="s">
        <v>18</v>
      </c>
      <c r="S34" s="3" t="s">
        <v>26</v>
      </c>
    </row>
    <row r="35" spans="1:19" x14ac:dyDescent="0.25">
      <c r="A35" s="2">
        <v>6005906</v>
      </c>
      <c r="B35" s="6">
        <v>30000</v>
      </c>
      <c r="C35" s="6">
        <v>30000</v>
      </c>
      <c r="D35" s="6"/>
      <c r="E35" s="6"/>
      <c r="F35" s="6">
        <v>0</v>
      </c>
      <c r="G35" s="1">
        <v>45717</v>
      </c>
      <c r="H35" s="1">
        <v>45707</v>
      </c>
      <c r="I35" s="1">
        <v>45717</v>
      </c>
      <c r="K35" t="s">
        <v>19</v>
      </c>
      <c r="M35" t="s">
        <v>15</v>
      </c>
      <c r="N35">
        <v>1</v>
      </c>
      <c r="O35" t="s">
        <v>16</v>
      </c>
      <c r="P35" t="s">
        <v>17</v>
      </c>
      <c r="Q35" t="s">
        <v>15</v>
      </c>
      <c r="R35" t="s">
        <v>18</v>
      </c>
      <c r="S35" s="3" t="s">
        <v>24</v>
      </c>
    </row>
    <row r="36" spans="1:19" x14ac:dyDescent="0.25">
      <c r="A36" s="2">
        <v>6005907</v>
      </c>
      <c r="B36" s="6">
        <v>779.39</v>
      </c>
      <c r="C36" s="6">
        <v>779.39</v>
      </c>
      <c r="D36" s="6"/>
      <c r="E36" s="6"/>
      <c r="F36" s="6">
        <v>0</v>
      </c>
      <c r="G36" s="1">
        <v>45717</v>
      </c>
      <c r="H36" s="1">
        <v>45707</v>
      </c>
      <c r="I36" s="1">
        <v>45717</v>
      </c>
      <c r="K36" t="s">
        <v>19</v>
      </c>
      <c r="M36" t="s">
        <v>15</v>
      </c>
      <c r="N36">
        <v>1</v>
      </c>
      <c r="O36" t="s">
        <v>16</v>
      </c>
      <c r="P36" t="s">
        <v>17</v>
      </c>
      <c r="Q36" t="s">
        <v>15</v>
      </c>
      <c r="R36" t="s">
        <v>18</v>
      </c>
      <c r="S36" s="3" t="s">
        <v>25</v>
      </c>
    </row>
    <row r="37" spans="1:19" x14ac:dyDescent="0.25">
      <c r="A37" s="2">
        <v>6006542</v>
      </c>
      <c r="B37" s="6">
        <v>124346.05</v>
      </c>
      <c r="C37" s="6">
        <v>124346.05</v>
      </c>
      <c r="D37" s="6"/>
      <c r="E37" s="6"/>
      <c r="F37" s="6">
        <v>0</v>
      </c>
      <c r="G37" s="1">
        <v>45735</v>
      </c>
      <c r="H37" s="1">
        <v>45735</v>
      </c>
      <c r="I37" s="1">
        <v>45735</v>
      </c>
      <c r="K37" t="s">
        <v>19</v>
      </c>
      <c r="M37" t="s">
        <v>15</v>
      </c>
      <c r="N37">
        <v>1</v>
      </c>
      <c r="O37" t="s">
        <v>16</v>
      </c>
      <c r="P37" t="s">
        <v>17</v>
      </c>
      <c r="Q37" t="s">
        <v>15</v>
      </c>
      <c r="R37" t="s">
        <v>18</v>
      </c>
      <c r="S37" s="3" t="s">
        <v>26</v>
      </c>
    </row>
    <row r="38" spans="1:19" x14ac:dyDescent="0.25">
      <c r="A38" s="2">
        <v>6006345</v>
      </c>
      <c r="B38" s="6">
        <v>30000</v>
      </c>
      <c r="C38" s="6">
        <v>30000</v>
      </c>
      <c r="D38" s="6"/>
      <c r="E38" s="6"/>
      <c r="F38" s="6">
        <v>0</v>
      </c>
      <c r="G38" s="1">
        <v>45748</v>
      </c>
      <c r="H38" s="1">
        <v>45734</v>
      </c>
      <c r="I38" s="1">
        <v>45748</v>
      </c>
      <c r="K38" t="s">
        <v>19</v>
      </c>
      <c r="M38" t="s">
        <v>15</v>
      </c>
      <c r="N38">
        <v>1</v>
      </c>
      <c r="O38" t="s">
        <v>16</v>
      </c>
      <c r="P38" t="s">
        <v>17</v>
      </c>
      <c r="Q38" t="s">
        <v>15</v>
      </c>
      <c r="R38" t="s">
        <v>18</v>
      </c>
      <c r="S38" s="3" t="s">
        <v>24</v>
      </c>
    </row>
    <row r="39" spans="1:19" x14ac:dyDescent="0.25">
      <c r="A39" s="2">
        <v>6006346</v>
      </c>
      <c r="B39" s="6">
        <v>779.39</v>
      </c>
      <c r="C39" s="6">
        <v>779.39</v>
      </c>
      <c r="D39" s="6"/>
      <c r="E39" s="6"/>
      <c r="F39" s="6">
        <v>0</v>
      </c>
      <c r="G39" s="1">
        <v>45748</v>
      </c>
      <c r="H39" s="1">
        <v>45734</v>
      </c>
      <c r="I39" s="1">
        <v>45748</v>
      </c>
      <c r="K39" t="s">
        <v>19</v>
      </c>
      <c r="M39" t="s">
        <v>15</v>
      </c>
      <c r="N39">
        <v>1</v>
      </c>
      <c r="O39" t="s">
        <v>16</v>
      </c>
      <c r="P39" t="s">
        <v>17</v>
      </c>
      <c r="Q39" t="s">
        <v>15</v>
      </c>
      <c r="R39" t="s">
        <v>18</v>
      </c>
      <c r="S39" s="3" t="s">
        <v>25</v>
      </c>
    </row>
    <row r="40" spans="1:19" x14ac:dyDescent="0.25">
      <c r="A40" s="2">
        <v>6006842</v>
      </c>
      <c r="B40" s="6">
        <v>119502.33</v>
      </c>
      <c r="C40" s="6">
        <v>119502.33</v>
      </c>
      <c r="D40" s="6"/>
      <c r="E40" s="6"/>
      <c r="F40" s="6">
        <v>0</v>
      </c>
      <c r="G40" s="1">
        <v>45765</v>
      </c>
      <c r="H40" s="1">
        <v>45765</v>
      </c>
      <c r="I40" s="1">
        <v>45765</v>
      </c>
      <c r="K40" t="s">
        <v>19</v>
      </c>
      <c r="M40" t="s">
        <v>15</v>
      </c>
      <c r="N40">
        <v>1</v>
      </c>
      <c r="O40" t="s">
        <v>16</v>
      </c>
      <c r="P40" t="s">
        <v>17</v>
      </c>
      <c r="Q40" t="s">
        <v>15</v>
      </c>
      <c r="R40" t="s">
        <v>18</v>
      </c>
      <c r="S40" s="3" t="s">
        <v>26</v>
      </c>
    </row>
    <row r="41" spans="1:19" x14ac:dyDescent="0.25">
      <c r="A41" s="2">
        <v>6006883</v>
      </c>
      <c r="B41" s="6">
        <v>30000</v>
      </c>
      <c r="C41" s="6">
        <v>30000</v>
      </c>
      <c r="D41" s="6"/>
      <c r="E41" s="6"/>
      <c r="F41" s="6">
        <v>0</v>
      </c>
      <c r="G41" s="1">
        <v>45778</v>
      </c>
      <c r="H41" s="1">
        <v>45768</v>
      </c>
      <c r="I41" s="1">
        <v>45778</v>
      </c>
      <c r="K41" t="s">
        <v>19</v>
      </c>
      <c r="M41" t="s">
        <v>15</v>
      </c>
      <c r="N41">
        <v>1</v>
      </c>
      <c r="O41" t="s">
        <v>16</v>
      </c>
      <c r="P41" t="s">
        <v>17</v>
      </c>
      <c r="Q41" t="s">
        <v>15</v>
      </c>
      <c r="R41" t="s">
        <v>18</v>
      </c>
      <c r="S41" s="3" t="s">
        <v>24</v>
      </c>
    </row>
    <row r="42" spans="1:19" x14ac:dyDescent="0.25">
      <c r="A42" s="2">
        <v>6006884</v>
      </c>
      <c r="B42" s="6">
        <v>779.39</v>
      </c>
      <c r="C42" s="6">
        <v>779.39</v>
      </c>
      <c r="D42" s="6"/>
      <c r="E42" s="6"/>
      <c r="F42" s="6">
        <v>0</v>
      </c>
      <c r="G42" s="1">
        <v>45778</v>
      </c>
      <c r="H42" s="1">
        <v>45768</v>
      </c>
      <c r="I42" s="1">
        <v>45778</v>
      </c>
      <c r="K42" t="s">
        <v>19</v>
      </c>
      <c r="M42" t="s">
        <v>15</v>
      </c>
      <c r="N42">
        <v>1</v>
      </c>
      <c r="O42" t="s">
        <v>16</v>
      </c>
      <c r="P42" t="s">
        <v>17</v>
      </c>
      <c r="Q42" t="s">
        <v>15</v>
      </c>
      <c r="R42" t="s">
        <v>18</v>
      </c>
      <c r="S42" s="3" t="s">
        <v>25</v>
      </c>
    </row>
    <row r="43" spans="1:19" x14ac:dyDescent="0.25">
      <c r="A43" s="2">
        <v>6007642</v>
      </c>
      <c r="B43" s="6">
        <v>122884.69</v>
      </c>
      <c r="C43" s="6">
        <v>122884.69</v>
      </c>
      <c r="D43" s="6"/>
      <c r="E43" s="6"/>
      <c r="F43" s="6">
        <v>0</v>
      </c>
      <c r="G43" s="1">
        <v>45805</v>
      </c>
      <c r="H43" s="1">
        <v>45805</v>
      </c>
      <c r="I43" s="1">
        <v>45805</v>
      </c>
      <c r="K43" t="s">
        <v>19</v>
      </c>
      <c r="M43" t="s">
        <v>15</v>
      </c>
      <c r="N43">
        <v>1</v>
      </c>
      <c r="O43" t="s">
        <v>16</v>
      </c>
      <c r="P43" t="s">
        <v>17</v>
      </c>
      <c r="Q43" t="s">
        <v>15</v>
      </c>
      <c r="R43" t="s">
        <v>18</v>
      </c>
      <c r="S43" s="3" t="s">
        <v>23</v>
      </c>
    </row>
    <row r="44" spans="1:19" x14ac:dyDescent="0.25">
      <c r="A44" s="2">
        <v>6007345</v>
      </c>
      <c r="B44" s="6">
        <v>30000</v>
      </c>
      <c r="C44" s="6">
        <v>30000</v>
      </c>
      <c r="D44" s="6"/>
      <c r="E44" s="6"/>
      <c r="F44" s="6">
        <v>0</v>
      </c>
      <c r="G44" s="1">
        <v>45809</v>
      </c>
      <c r="H44" s="1">
        <v>45797</v>
      </c>
      <c r="I44" s="1">
        <v>45809</v>
      </c>
      <c r="K44" t="s">
        <v>19</v>
      </c>
      <c r="L44" t="s">
        <v>20</v>
      </c>
      <c r="M44" t="s">
        <v>15</v>
      </c>
      <c r="N44">
        <v>1</v>
      </c>
      <c r="O44" t="s">
        <v>16</v>
      </c>
      <c r="P44" t="s">
        <v>17</v>
      </c>
      <c r="Q44" t="s">
        <v>15</v>
      </c>
      <c r="R44" t="s">
        <v>18</v>
      </c>
      <c r="S44" s="3" t="s">
        <v>24</v>
      </c>
    </row>
    <row r="45" spans="1:19" x14ac:dyDescent="0.25">
      <c r="A45" s="2">
        <v>6007346</v>
      </c>
      <c r="B45" s="6">
        <v>779.39</v>
      </c>
      <c r="C45" s="6">
        <v>779.39</v>
      </c>
      <c r="D45" s="6"/>
      <c r="E45" s="6"/>
      <c r="F45" s="6">
        <v>0</v>
      </c>
      <c r="G45" s="1">
        <v>45809</v>
      </c>
      <c r="H45" s="1">
        <v>45797</v>
      </c>
      <c r="I45" s="1">
        <v>45809</v>
      </c>
      <c r="K45" t="s">
        <v>19</v>
      </c>
      <c r="L45" t="s">
        <v>20</v>
      </c>
      <c r="M45" t="s">
        <v>15</v>
      </c>
      <c r="N45">
        <v>1</v>
      </c>
      <c r="O45" t="s">
        <v>16</v>
      </c>
      <c r="P45" t="s">
        <v>17</v>
      </c>
      <c r="Q45" t="s">
        <v>15</v>
      </c>
      <c r="R45" t="s">
        <v>18</v>
      </c>
      <c r="S45" s="3" t="s">
        <v>25</v>
      </c>
    </row>
    <row r="46" spans="1:19" x14ac:dyDescent="0.25">
      <c r="A46" s="2">
        <v>6008063</v>
      </c>
      <c r="B46" s="6">
        <v>124740.9</v>
      </c>
      <c r="C46" s="6">
        <v>124740.9</v>
      </c>
      <c r="D46" s="6"/>
      <c r="E46" s="6"/>
      <c r="F46" s="6">
        <v>0</v>
      </c>
      <c r="G46" s="1">
        <v>45828</v>
      </c>
      <c r="H46" s="1">
        <v>45828</v>
      </c>
      <c r="I46" s="1">
        <v>45828</v>
      </c>
      <c r="K46" t="s">
        <v>19</v>
      </c>
      <c r="M46" t="s">
        <v>15</v>
      </c>
      <c r="N46">
        <v>1</v>
      </c>
      <c r="O46" t="s">
        <v>16</v>
      </c>
      <c r="P46" t="s">
        <v>17</v>
      </c>
      <c r="Q46" t="s">
        <v>15</v>
      </c>
      <c r="R46" t="s">
        <v>18</v>
      </c>
      <c r="S46" s="3" t="s">
        <v>23</v>
      </c>
    </row>
    <row r="47" spans="1:19" x14ac:dyDescent="0.25">
      <c r="A47" s="2">
        <v>6007824</v>
      </c>
      <c r="B47" s="6">
        <v>30000</v>
      </c>
      <c r="C47" s="6">
        <v>30000</v>
      </c>
      <c r="D47" s="6"/>
      <c r="E47" s="6"/>
      <c r="F47" s="6">
        <v>0</v>
      </c>
      <c r="G47" s="1">
        <v>45839</v>
      </c>
      <c r="H47" s="1">
        <v>45826</v>
      </c>
      <c r="I47" s="1">
        <v>45839</v>
      </c>
      <c r="K47" t="s">
        <v>19</v>
      </c>
      <c r="M47" t="s">
        <v>15</v>
      </c>
      <c r="N47">
        <v>1</v>
      </c>
      <c r="O47" t="s">
        <v>16</v>
      </c>
      <c r="P47" t="s">
        <v>17</v>
      </c>
      <c r="Q47" t="s">
        <v>15</v>
      </c>
      <c r="R47" t="s">
        <v>18</v>
      </c>
      <c r="S47" s="3" t="s">
        <v>24</v>
      </c>
    </row>
    <row r="48" spans="1:19" x14ac:dyDescent="0.25">
      <c r="A48" s="2">
        <v>6007825</v>
      </c>
      <c r="B48" s="6">
        <v>779.39</v>
      </c>
      <c r="C48" s="6">
        <v>779.39</v>
      </c>
      <c r="D48" s="6"/>
      <c r="E48" s="6"/>
      <c r="F48" s="6">
        <v>0</v>
      </c>
      <c r="G48" s="1">
        <v>45839</v>
      </c>
      <c r="H48" s="1">
        <v>45826</v>
      </c>
      <c r="I48" s="1">
        <v>45839</v>
      </c>
      <c r="K48" t="s">
        <v>19</v>
      </c>
      <c r="M48" t="s">
        <v>15</v>
      </c>
      <c r="N48">
        <v>1</v>
      </c>
      <c r="O48" t="s">
        <v>16</v>
      </c>
      <c r="P48" t="s">
        <v>17</v>
      </c>
      <c r="Q48" t="s">
        <v>15</v>
      </c>
      <c r="R48" t="s">
        <v>18</v>
      </c>
      <c r="S48" s="3" t="s">
        <v>25</v>
      </c>
    </row>
    <row r="49" spans="1:19" x14ac:dyDescent="0.25">
      <c r="A49" s="2">
        <v>6008462</v>
      </c>
      <c r="B49" s="6">
        <v>123938.74</v>
      </c>
      <c r="C49" s="6">
        <v>123938.74</v>
      </c>
      <c r="D49" s="6"/>
      <c r="E49" s="6"/>
      <c r="F49" s="6">
        <v>0</v>
      </c>
      <c r="G49" s="1">
        <v>45856</v>
      </c>
      <c r="H49" s="1">
        <v>45856</v>
      </c>
      <c r="I49" s="1">
        <v>45856</v>
      </c>
      <c r="K49" t="s">
        <v>19</v>
      </c>
      <c r="M49" t="s">
        <v>15</v>
      </c>
      <c r="N49">
        <v>1</v>
      </c>
      <c r="O49" t="s">
        <v>16</v>
      </c>
      <c r="P49" t="s">
        <v>17</v>
      </c>
      <c r="Q49" t="s">
        <v>15</v>
      </c>
      <c r="R49" t="s">
        <v>18</v>
      </c>
      <c r="S49" s="3" t="s">
        <v>23</v>
      </c>
    </row>
    <row r="50" spans="1:19" x14ac:dyDescent="0.25">
      <c r="A50" s="2">
        <v>6008264</v>
      </c>
      <c r="B50" s="6">
        <v>30000</v>
      </c>
      <c r="C50" s="6">
        <v>30000</v>
      </c>
      <c r="D50" s="6"/>
      <c r="E50" s="6"/>
      <c r="F50" s="6">
        <v>0</v>
      </c>
      <c r="G50" s="1">
        <v>45870</v>
      </c>
      <c r="H50" s="1">
        <v>45855</v>
      </c>
      <c r="I50" s="1">
        <v>45870</v>
      </c>
      <c r="K50" t="s">
        <v>19</v>
      </c>
      <c r="M50" t="s">
        <v>15</v>
      </c>
      <c r="N50">
        <v>1</v>
      </c>
      <c r="O50" t="s">
        <v>16</v>
      </c>
      <c r="P50" t="s">
        <v>17</v>
      </c>
      <c r="Q50" t="s">
        <v>15</v>
      </c>
      <c r="R50" t="s">
        <v>18</v>
      </c>
      <c r="S50" s="3" t="s">
        <v>24</v>
      </c>
    </row>
    <row r="51" spans="1:19" x14ac:dyDescent="0.25">
      <c r="A51" s="2">
        <v>6008265</v>
      </c>
      <c r="B51" s="6">
        <v>802.77</v>
      </c>
      <c r="C51" s="6">
        <v>802.77</v>
      </c>
      <c r="D51" s="6"/>
      <c r="E51" s="6"/>
      <c r="F51" s="6">
        <v>0</v>
      </c>
      <c r="G51" s="1">
        <v>45870</v>
      </c>
      <c r="H51" s="1">
        <v>45855</v>
      </c>
      <c r="I51" s="1">
        <v>45870</v>
      </c>
      <c r="K51" t="s">
        <v>19</v>
      </c>
      <c r="M51" t="s">
        <v>15</v>
      </c>
      <c r="N51">
        <v>1</v>
      </c>
      <c r="O51" t="s">
        <v>16</v>
      </c>
      <c r="P51" t="s">
        <v>17</v>
      </c>
      <c r="Q51" t="s">
        <v>15</v>
      </c>
      <c r="R51" t="s">
        <v>18</v>
      </c>
      <c r="S51" s="3" t="s">
        <v>25</v>
      </c>
    </row>
    <row r="52" spans="1:19" x14ac:dyDescent="0.25">
      <c r="A52" s="2">
        <v>6008962</v>
      </c>
      <c r="B52" s="6">
        <v>118198.74</v>
      </c>
      <c r="C52" s="6">
        <v>118198.74</v>
      </c>
      <c r="D52" s="6"/>
      <c r="E52" s="6"/>
      <c r="F52" s="6">
        <v>0</v>
      </c>
      <c r="G52" s="1">
        <v>45897</v>
      </c>
      <c r="H52" s="1">
        <v>45897</v>
      </c>
      <c r="I52" s="1">
        <v>45897</v>
      </c>
      <c r="K52" t="s">
        <v>19</v>
      </c>
      <c r="M52" t="s">
        <v>15</v>
      </c>
      <c r="N52">
        <v>1</v>
      </c>
      <c r="O52" t="s">
        <v>16</v>
      </c>
      <c r="P52" t="s">
        <v>17</v>
      </c>
      <c r="Q52" t="s">
        <v>15</v>
      </c>
      <c r="R52" t="s">
        <v>18</v>
      </c>
      <c r="S52" s="3" t="s">
        <v>23</v>
      </c>
    </row>
    <row r="53" spans="1:19" x14ac:dyDescent="0.25">
      <c r="A53" s="2">
        <v>6008706</v>
      </c>
      <c r="B53" s="6">
        <v>802.77</v>
      </c>
      <c r="C53" s="6">
        <v>802.77</v>
      </c>
      <c r="D53" s="6"/>
      <c r="E53" s="6"/>
      <c r="F53" s="6">
        <v>0</v>
      </c>
      <c r="G53" s="1">
        <v>45901</v>
      </c>
      <c r="H53" s="1">
        <v>45889</v>
      </c>
      <c r="I53" s="1">
        <v>45901</v>
      </c>
      <c r="K53" t="s">
        <v>19</v>
      </c>
      <c r="M53" t="s">
        <v>15</v>
      </c>
      <c r="N53">
        <v>1</v>
      </c>
      <c r="O53" t="s">
        <v>16</v>
      </c>
      <c r="P53" t="s">
        <v>17</v>
      </c>
      <c r="Q53" t="s">
        <v>15</v>
      </c>
      <c r="R53" t="s">
        <v>18</v>
      </c>
      <c r="S53" s="3" t="s">
        <v>25</v>
      </c>
    </row>
    <row r="54" spans="1:19" x14ac:dyDescent="0.25">
      <c r="A54" s="2">
        <v>6008705</v>
      </c>
      <c r="B54" s="6">
        <v>30000</v>
      </c>
      <c r="C54" s="6">
        <v>30000</v>
      </c>
      <c r="D54" s="6"/>
      <c r="E54" s="6"/>
      <c r="F54" s="6">
        <v>0</v>
      </c>
      <c r="G54" s="1">
        <v>45901</v>
      </c>
      <c r="H54" s="1">
        <v>45889</v>
      </c>
      <c r="I54" s="1">
        <v>45901</v>
      </c>
      <c r="K54" t="s">
        <v>19</v>
      </c>
      <c r="M54" t="s">
        <v>15</v>
      </c>
      <c r="N54">
        <v>1</v>
      </c>
      <c r="O54" t="s">
        <v>16</v>
      </c>
      <c r="P54" t="s">
        <v>17</v>
      </c>
      <c r="Q54" t="s">
        <v>15</v>
      </c>
      <c r="R54" t="s">
        <v>18</v>
      </c>
      <c r="S54" s="3" t="s">
        <v>24</v>
      </c>
    </row>
    <row r="55" spans="1:19" x14ac:dyDescent="0.25">
      <c r="A55" s="2">
        <v>6009382</v>
      </c>
      <c r="B55" s="6">
        <v>116757.48</v>
      </c>
      <c r="C55" s="6">
        <v>116757.48</v>
      </c>
      <c r="D55" s="6"/>
      <c r="E55" s="6"/>
      <c r="F55" s="6">
        <v>0</v>
      </c>
      <c r="G55" s="1">
        <v>45918</v>
      </c>
      <c r="H55" s="1">
        <v>45919</v>
      </c>
      <c r="I55" s="1">
        <v>45918</v>
      </c>
      <c r="K55" t="s">
        <v>19</v>
      </c>
      <c r="M55" t="s">
        <v>15</v>
      </c>
      <c r="N55">
        <v>1</v>
      </c>
      <c r="O55" t="s">
        <v>16</v>
      </c>
      <c r="P55" t="s">
        <v>17</v>
      </c>
      <c r="Q55" t="s">
        <v>15</v>
      </c>
      <c r="R55" t="s">
        <v>18</v>
      </c>
      <c r="S55" s="3" t="s">
        <v>23</v>
      </c>
    </row>
    <row r="56" spans="1:19" x14ac:dyDescent="0.25">
      <c r="A56" s="2">
        <v>6009167</v>
      </c>
      <c r="B56" s="6">
        <v>30000</v>
      </c>
      <c r="C56" s="6">
        <v>30000</v>
      </c>
      <c r="D56" s="6"/>
      <c r="E56" s="6"/>
      <c r="F56" s="6">
        <v>0</v>
      </c>
      <c r="G56" s="1">
        <v>45931</v>
      </c>
      <c r="H56" s="1">
        <v>45917</v>
      </c>
      <c r="I56" s="1">
        <v>45931</v>
      </c>
      <c r="K56" t="s">
        <v>19</v>
      </c>
      <c r="M56" t="s">
        <v>15</v>
      </c>
      <c r="N56">
        <v>1</v>
      </c>
      <c r="O56" t="s">
        <v>16</v>
      </c>
      <c r="P56" t="s">
        <v>17</v>
      </c>
      <c r="Q56" t="s">
        <v>15</v>
      </c>
      <c r="R56" t="s">
        <v>18</v>
      </c>
      <c r="S56" s="3" t="s">
        <v>24</v>
      </c>
    </row>
    <row r="57" spans="1:19" x14ac:dyDescent="0.25">
      <c r="A57" s="2">
        <v>6009168</v>
      </c>
      <c r="B57" s="6">
        <v>779.39</v>
      </c>
      <c r="C57" s="6">
        <v>779.39</v>
      </c>
      <c r="D57" s="6"/>
      <c r="E57" s="6"/>
      <c r="F57" s="6">
        <v>0</v>
      </c>
      <c r="G57" s="1">
        <v>45931</v>
      </c>
      <c r="H57" s="1">
        <v>45917</v>
      </c>
      <c r="I57" s="1">
        <v>45931</v>
      </c>
      <c r="K57" t="s">
        <v>19</v>
      </c>
      <c r="M57" t="s">
        <v>15</v>
      </c>
      <c r="N57">
        <v>1</v>
      </c>
      <c r="O57" t="s">
        <v>16</v>
      </c>
      <c r="P57" t="s">
        <v>17</v>
      </c>
      <c r="Q57" t="s">
        <v>15</v>
      </c>
      <c r="R57" t="s">
        <v>18</v>
      </c>
      <c r="S57" s="3" t="s">
        <v>25</v>
      </c>
    </row>
    <row r="58" spans="1:19" x14ac:dyDescent="0.25">
      <c r="A58" s="2">
        <v>6009842</v>
      </c>
      <c r="B58" s="6">
        <v>121633.77</v>
      </c>
      <c r="C58" s="6">
        <v>121633.77</v>
      </c>
      <c r="D58" s="6"/>
      <c r="E58" s="6"/>
      <c r="F58" s="6">
        <v>0</v>
      </c>
      <c r="G58" s="1">
        <v>45947</v>
      </c>
      <c r="H58" s="1">
        <v>45947</v>
      </c>
      <c r="I58" s="1">
        <v>45947</v>
      </c>
      <c r="K58" t="s">
        <v>19</v>
      </c>
      <c r="M58" t="s">
        <v>15</v>
      </c>
      <c r="N58">
        <v>1</v>
      </c>
      <c r="O58" t="s">
        <v>16</v>
      </c>
      <c r="P58" t="s">
        <v>17</v>
      </c>
      <c r="Q58" t="s">
        <v>15</v>
      </c>
      <c r="R58" t="s">
        <v>18</v>
      </c>
      <c r="S58" s="3" t="s">
        <v>23</v>
      </c>
    </row>
    <row r="59" spans="1:19" x14ac:dyDescent="0.25">
      <c r="A59" s="2">
        <v>6009645</v>
      </c>
      <c r="B59" s="6">
        <v>30000</v>
      </c>
      <c r="C59" s="6">
        <v>30000</v>
      </c>
      <c r="D59" s="6"/>
      <c r="E59" s="6"/>
      <c r="F59" s="6">
        <v>0</v>
      </c>
      <c r="G59" s="1">
        <v>45962</v>
      </c>
      <c r="H59" s="1">
        <v>45947</v>
      </c>
      <c r="I59" s="1">
        <v>45962</v>
      </c>
      <c r="K59" t="s">
        <v>19</v>
      </c>
      <c r="M59" t="s">
        <v>15</v>
      </c>
      <c r="N59">
        <v>1</v>
      </c>
      <c r="O59" t="s">
        <v>16</v>
      </c>
      <c r="P59" t="s">
        <v>17</v>
      </c>
      <c r="Q59" t="s">
        <v>15</v>
      </c>
      <c r="R59" t="s">
        <v>18</v>
      </c>
      <c r="S59" s="3" t="s">
        <v>24</v>
      </c>
    </row>
    <row r="60" spans="1:19" x14ac:dyDescent="0.25">
      <c r="A60" s="2">
        <v>6009646</v>
      </c>
      <c r="B60" s="6">
        <v>779.39</v>
      </c>
      <c r="C60" s="6">
        <v>779.39</v>
      </c>
      <c r="D60" s="6"/>
      <c r="E60" s="6"/>
      <c r="F60" s="6">
        <v>0</v>
      </c>
      <c r="G60" s="1">
        <v>45962</v>
      </c>
      <c r="H60" s="1">
        <v>45947</v>
      </c>
      <c r="I60" s="1">
        <v>45962</v>
      </c>
      <c r="K60" t="s">
        <v>19</v>
      </c>
      <c r="M60" t="s">
        <v>15</v>
      </c>
      <c r="N60">
        <v>1</v>
      </c>
      <c r="O60" t="s">
        <v>16</v>
      </c>
      <c r="P60" t="s">
        <v>17</v>
      </c>
      <c r="Q60" t="s">
        <v>15</v>
      </c>
      <c r="R60" t="s">
        <v>18</v>
      </c>
      <c r="S60" s="3" t="s">
        <v>25</v>
      </c>
    </row>
    <row r="61" spans="1:19" x14ac:dyDescent="0.25">
      <c r="A61" s="2">
        <v>6010322</v>
      </c>
      <c r="B61" s="6">
        <v>110815.4</v>
      </c>
      <c r="C61" s="6">
        <v>110815.4</v>
      </c>
      <c r="D61" s="6"/>
      <c r="E61" s="6"/>
      <c r="F61" s="6">
        <v>0</v>
      </c>
      <c r="G61" s="1">
        <v>45981</v>
      </c>
      <c r="H61" s="1">
        <v>45981</v>
      </c>
      <c r="I61" s="1">
        <v>45981</v>
      </c>
      <c r="K61" t="s">
        <v>19</v>
      </c>
      <c r="M61" t="s">
        <v>15</v>
      </c>
      <c r="N61">
        <v>1</v>
      </c>
      <c r="O61" t="s">
        <v>16</v>
      </c>
      <c r="P61" t="s">
        <v>17</v>
      </c>
      <c r="Q61" t="s">
        <v>15</v>
      </c>
      <c r="R61" t="s">
        <v>18</v>
      </c>
      <c r="S61" s="3" t="s">
        <v>23</v>
      </c>
    </row>
    <row r="62" spans="1:19" x14ac:dyDescent="0.25">
      <c r="A62" s="2">
        <v>6010104</v>
      </c>
      <c r="B62" s="6">
        <v>30000</v>
      </c>
      <c r="C62" s="6">
        <v>30000</v>
      </c>
      <c r="D62" s="6"/>
      <c r="E62" s="6"/>
      <c r="F62" s="6">
        <v>0</v>
      </c>
      <c r="G62" s="1">
        <v>45992</v>
      </c>
      <c r="H62" s="1">
        <v>45980</v>
      </c>
      <c r="I62" s="1">
        <v>45992</v>
      </c>
      <c r="K62" t="s">
        <v>19</v>
      </c>
      <c r="M62" t="s">
        <v>15</v>
      </c>
      <c r="N62">
        <v>1</v>
      </c>
      <c r="O62" t="s">
        <v>16</v>
      </c>
      <c r="P62" t="s">
        <v>17</v>
      </c>
      <c r="Q62" t="s">
        <v>15</v>
      </c>
      <c r="R62" t="s">
        <v>18</v>
      </c>
      <c r="S62" s="3" t="s">
        <v>24</v>
      </c>
    </row>
    <row r="63" spans="1:19" x14ac:dyDescent="0.25">
      <c r="A63" s="2">
        <v>6010105</v>
      </c>
      <c r="B63" s="6">
        <v>779.39</v>
      </c>
      <c r="C63" s="6">
        <v>779.39</v>
      </c>
      <c r="D63" s="6"/>
      <c r="E63" s="6"/>
      <c r="F63" s="6">
        <v>0</v>
      </c>
      <c r="G63" s="1">
        <v>45992</v>
      </c>
      <c r="H63" s="1">
        <v>45980</v>
      </c>
      <c r="I63" s="1">
        <v>45992</v>
      </c>
      <c r="K63" t="s">
        <v>19</v>
      </c>
      <c r="M63" t="s">
        <v>15</v>
      </c>
      <c r="N63">
        <v>1</v>
      </c>
      <c r="O63" t="s">
        <v>16</v>
      </c>
      <c r="P63" t="s">
        <v>17</v>
      </c>
      <c r="Q63" t="s">
        <v>15</v>
      </c>
      <c r="R63" t="s">
        <v>18</v>
      </c>
      <c r="S63" s="3" t="s">
        <v>25</v>
      </c>
    </row>
    <row r="64" spans="1:19" x14ac:dyDescent="0.25">
      <c r="A64" s="2">
        <v>6010524</v>
      </c>
      <c r="B64" s="6">
        <v>30000</v>
      </c>
      <c r="C64" s="6">
        <v>30000</v>
      </c>
      <c r="D64" s="6"/>
      <c r="E64" s="6"/>
      <c r="F64" s="6">
        <v>0</v>
      </c>
      <c r="G64" s="1">
        <v>46023</v>
      </c>
      <c r="H64" s="1">
        <v>46007</v>
      </c>
      <c r="I64" s="1">
        <v>46023</v>
      </c>
      <c r="K64" t="s">
        <v>19</v>
      </c>
      <c r="M64" t="s">
        <v>15</v>
      </c>
      <c r="N64">
        <v>1</v>
      </c>
      <c r="O64" t="s">
        <v>16</v>
      </c>
      <c r="P64" t="s">
        <v>17</v>
      </c>
      <c r="Q64" t="s">
        <v>15</v>
      </c>
      <c r="R64" t="s">
        <v>18</v>
      </c>
      <c r="S64" s="3" t="s">
        <v>24</v>
      </c>
    </row>
    <row r="65" spans="1:19" x14ac:dyDescent="0.25">
      <c r="A65" s="2">
        <v>6010525</v>
      </c>
      <c r="B65" s="6">
        <v>779.39</v>
      </c>
      <c r="C65" s="6">
        <v>779.39</v>
      </c>
      <c r="D65" s="6"/>
      <c r="E65" s="6"/>
      <c r="F65" s="6">
        <v>0</v>
      </c>
      <c r="G65" s="1">
        <v>46023</v>
      </c>
      <c r="H65" s="1">
        <v>46007</v>
      </c>
      <c r="I65" s="1">
        <v>46023</v>
      </c>
      <c r="K65" t="s">
        <v>19</v>
      </c>
      <c r="M65" t="s">
        <v>15</v>
      </c>
      <c r="N65">
        <v>1</v>
      </c>
      <c r="O65" t="s">
        <v>16</v>
      </c>
      <c r="P65" t="s">
        <v>17</v>
      </c>
      <c r="Q65" t="s">
        <v>15</v>
      </c>
      <c r="R65" t="s">
        <v>18</v>
      </c>
      <c r="S65" s="3" t="s">
        <v>25</v>
      </c>
    </row>
    <row r="66" spans="1:19" x14ac:dyDescent="0.25">
      <c r="A66" s="2">
        <v>6011203</v>
      </c>
      <c r="B66" s="6">
        <v>110018.4</v>
      </c>
      <c r="C66" s="6">
        <v>110018.4</v>
      </c>
      <c r="D66" s="6"/>
      <c r="E66" s="6"/>
      <c r="F66" s="6">
        <v>0</v>
      </c>
      <c r="G66" s="1">
        <v>46043</v>
      </c>
      <c r="H66" s="1">
        <v>46043</v>
      </c>
      <c r="I66" s="1">
        <v>46043</v>
      </c>
      <c r="K66" t="s">
        <v>19</v>
      </c>
      <c r="M66" t="s">
        <v>15</v>
      </c>
      <c r="N66">
        <v>1</v>
      </c>
      <c r="O66" t="s">
        <v>16</v>
      </c>
      <c r="P66" t="s">
        <v>17</v>
      </c>
      <c r="Q66" t="s">
        <v>15</v>
      </c>
      <c r="R66" t="s">
        <v>18</v>
      </c>
      <c r="S66" s="3" t="s">
        <v>23</v>
      </c>
    </row>
    <row r="67" spans="1:19" x14ac:dyDescent="0.25">
      <c r="A67" s="2">
        <v>6011204</v>
      </c>
      <c r="B67" s="6">
        <v>118815.4</v>
      </c>
      <c r="C67" s="6">
        <v>118815.4</v>
      </c>
      <c r="D67" s="6"/>
      <c r="E67" s="6"/>
      <c r="F67" s="6">
        <v>0</v>
      </c>
      <c r="G67" s="1">
        <v>46043</v>
      </c>
      <c r="H67" s="1">
        <v>46043</v>
      </c>
      <c r="I67" s="1">
        <v>46043</v>
      </c>
      <c r="K67" t="s">
        <v>19</v>
      </c>
      <c r="M67" t="s">
        <v>15</v>
      </c>
      <c r="N67">
        <v>1</v>
      </c>
      <c r="O67" t="s">
        <v>16</v>
      </c>
      <c r="P67" t="s">
        <v>17</v>
      </c>
      <c r="Q67" t="s">
        <v>15</v>
      </c>
      <c r="R67" t="s">
        <v>18</v>
      </c>
      <c r="S67" s="3" t="s">
        <v>23</v>
      </c>
    </row>
    <row r="68" spans="1:19" x14ac:dyDescent="0.25">
      <c r="A68" s="2">
        <v>6010962</v>
      </c>
      <c r="B68" s="6">
        <v>30000</v>
      </c>
      <c r="C68" s="6">
        <v>30000</v>
      </c>
      <c r="D68" s="6"/>
      <c r="E68" s="6"/>
      <c r="F68" s="6">
        <v>0</v>
      </c>
      <c r="G68" s="1">
        <v>46054</v>
      </c>
      <c r="H68" s="1">
        <v>46038</v>
      </c>
      <c r="I68" s="1">
        <v>46054</v>
      </c>
      <c r="K68" t="s">
        <v>19</v>
      </c>
      <c r="M68" t="s">
        <v>15</v>
      </c>
      <c r="N68">
        <v>1</v>
      </c>
      <c r="O68" t="s">
        <v>16</v>
      </c>
      <c r="P68" t="s">
        <v>17</v>
      </c>
      <c r="Q68" t="s">
        <v>15</v>
      </c>
      <c r="R68" t="s">
        <v>18</v>
      </c>
      <c r="S68" s="3" t="s">
        <v>24</v>
      </c>
    </row>
    <row r="69" spans="1:19" x14ac:dyDescent="0.25">
      <c r="A69" s="2">
        <v>6010939</v>
      </c>
      <c r="B69" s="6">
        <v>779.39</v>
      </c>
      <c r="C69" s="6">
        <v>779.39</v>
      </c>
      <c r="D69" s="6"/>
      <c r="E69" s="6"/>
      <c r="F69" s="6">
        <v>0</v>
      </c>
      <c r="G69" s="1">
        <v>46054</v>
      </c>
      <c r="H69" s="1">
        <v>46038</v>
      </c>
      <c r="I69" s="1">
        <v>46054</v>
      </c>
      <c r="K69" t="s">
        <v>19</v>
      </c>
      <c r="M69" t="s">
        <v>15</v>
      </c>
      <c r="N69">
        <v>1</v>
      </c>
      <c r="O69" t="s">
        <v>16</v>
      </c>
      <c r="P69" t="s">
        <v>17</v>
      </c>
      <c r="Q69" t="s">
        <v>15</v>
      </c>
      <c r="R69" t="s">
        <v>18</v>
      </c>
      <c r="S69" s="3" t="s">
        <v>25</v>
      </c>
    </row>
    <row r="70" spans="1:19" x14ac:dyDescent="0.25">
      <c r="A70" s="2">
        <v>6011722</v>
      </c>
      <c r="B70" s="6">
        <v>115994.14</v>
      </c>
      <c r="C70" s="6">
        <v>115994.14</v>
      </c>
      <c r="D70" s="6"/>
      <c r="E70" s="6"/>
      <c r="F70" s="6">
        <v>0</v>
      </c>
      <c r="G70" s="1">
        <v>46070</v>
      </c>
      <c r="H70" s="1">
        <v>46071</v>
      </c>
      <c r="I70" s="1">
        <v>46070</v>
      </c>
      <c r="K70" t="s">
        <v>19</v>
      </c>
      <c r="M70" t="s">
        <v>15</v>
      </c>
      <c r="N70">
        <v>1</v>
      </c>
      <c r="O70" t="s">
        <v>16</v>
      </c>
      <c r="P70" t="s">
        <v>17</v>
      </c>
      <c r="Q70" t="s">
        <v>15</v>
      </c>
      <c r="R70" t="s">
        <v>18</v>
      </c>
      <c r="S70" s="3" t="s">
        <v>23</v>
      </c>
    </row>
    <row r="71" spans="1:19" x14ac:dyDescent="0.25">
      <c r="A71" s="2">
        <v>6011526</v>
      </c>
      <c r="B71" s="6">
        <v>30000</v>
      </c>
      <c r="C71" s="6">
        <v>30000</v>
      </c>
      <c r="D71" s="6"/>
      <c r="E71" s="6"/>
      <c r="F71" s="6">
        <v>0</v>
      </c>
      <c r="G71" s="1">
        <v>46082</v>
      </c>
      <c r="H71" s="1">
        <v>46071</v>
      </c>
      <c r="I71" s="1">
        <v>46082</v>
      </c>
      <c r="K71" t="s">
        <v>19</v>
      </c>
      <c r="M71" t="s">
        <v>15</v>
      </c>
      <c r="N71">
        <v>1</v>
      </c>
      <c r="O71" t="s">
        <v>16</v>
      </c>
      <c r="P71" t="s">
        <v>17</v>
      </c>
      <c r="Q71" t="s">
        <v>15</v>
      </c>
      <c r="R71" t="s">
        <v>18</v>
      </c>
      <c r="S71" s="3" t="s">
        <v>24</v>
      </c>
    </row>
    <row r="72" spans="1:19" x14ac:dyDescent="0.25">
      <c r="A72" s="2">
        <v>6011527</v>
      </c>
      <c r="B72" s="6">
        <v>779.39</v>
      </c>
      <c r="C72" s="6">
        <v>779.39</v>
      </c>
      <c r="D72" s="6"/>
      <c r="E72" s="6"/>
      <c r="F72" s="6">
        <v>0</v>
      </c>
      <c r="G72" s="1">
        <v>46082</v>
      </c>
      <c r="H72" s="1">
        <v>46071</v>
      </c>
      <c r="I72" s="1">
        <v>46082</v>
      </c>
      <c r="K72" t="s">
        <v>19</v>
      </c>
      <c r="M72" t="s">
        <v>15</v>
      </c>
      <c r="N72">
        <v>1</v>
      </c>
      <c r="O72" t="s">
        <v>16</v>
      </c>
      <c r="P72" t="s">
        <v>17</v>
      </c>
      <c r="Q72" t="s">
        <v>15</v>
      </c>
      <c r="R72" t="s">
        <v>18</v>
      </c>
      <c r="S72" s="3" t="s">
        <v>25</v>
      </c>
    </row>
    <row r="73" spans="1:19" x14ac:dyDescent="0.25">
      <c r="A73" s="2">
        <v>6012222</v>
      </c>
      <c r="B73" s="6">
        <v>114164.51</v>
      </c>
      <c r="C73" s="6">
        <v>114164.51</v>
      </c>
      <c r="D73" s="6"/>
      <c r="E73" s="6"/>
      <c r="F73" s="6">
        <v>0</v>
      </c>
      <c r="G73" s="1">
        <v>46101</v>
      </c>
      <c r="H73" s="1">
        <v>46101</v>
      </c>
      <c r="I73" s="1">
        <v>46101</v>
      </c>
      <c r="K73" t="s">
        <v>19</v>
      </c>
      <c r="M73" t="s">
        <v>15</v>
      </c>
      <c r="N73">
        <v>1</v>
      </c>
      <c r="O73" t="s">
        <v>16</v>
      </c>
      <c r="P73" t="s">
        <v>17</v>
      </c>
      <c r="Q73" t="s">
        <v>15</v>
      </c>
      <c r="R73" t="s">
        <v>18</v>
      </c>
      <c r="S73" s="3" t="s">
        <v>23</v>
      </c>
    </row>
    <row r="74" spans="1:19" x14ac:dyDescent="0.25">
      <c r="A74" s="2">
        <v>6012006</v>
      </c>
      <c r="B74" s="6">
        <v>30000</v>
      </c>
      <c r="C74" s="6">
        <v>30000</v>
      </c>
      <c r="D74" s="6"/>
      <c r="E74" s="6"/>
      <c r="F74" s="6">
        <v>0</v>
      </c>
      <c r="G74" s="1">
        <v>46113</v>
      </c>
      <c r="H74" s="1">
        <v>46100</v>
      </c>
      <c r="I74" s="1">
        <v>46113</v>
      </c>
      <c r="K74" t="s">
        <v>19</v>
      </c>
      <c r="M74" t="s">
        <v>15</v>
      </c>
      <c r="N74">
        <v>1</v>
      </c>
      <c r="O74" t="s">
        <v>16</v>
      </c>
      <c r="P74" t="s">
        <v>17</v>
      </c>
      <c r="Q74" t="s">
        <v>15</v>
      </c>
      <c r="R74" t="s">
        <v>18</v>
      </c>
      <c r="S74" s="3" t="s">
        <v>24</v>
      </c>
    </row>
    <row r="75" spans="1:19" x14ac:dyDescent="0.25">
      <c r="A75" s="2">
        <v>6012007</v>
      </c>
      <c r="B75" s="6">
        <v>779.39</v>
      </c>
      <c r="C75" s="6">
        <v>779.39</v>
      </c>
      <c r="D75" s="6"/>
      <c r="E75" s="6"/>
      <c r="F75" s="6">
        <v>0</v>
      </c>
      <c r="G75" s="1">
        <v>46113</v>
      </c>
      <c r="H75" s="1">
        <v>46100</v>
      </c>
      <c r="I75" s="1">
        <v>46113</v>
      </c>
      <c r="K75" t="s">
        <v>19</v>
      </c>
      <c r="M75" t="s">
        <v>15</v>
      </c>
      <c r="N75">
        <v>1</v>
      </c>
      <c r="O75" t="s">
        <v>16</v>
      </c>
      <c r="P75" t="s">
        <v>17</v>
      </c>
      <c r="Q75" t="s">
        <v>15</v>
      </c>
      <c r="R75" t="s">
        <v>18</v>
      </c>
      <c r="S75" s="3" t="s">
        <v>25</v>
      </c>
    </row>
    <row r="76" spans="1:19" x14ac:dyDescent="0.25">
      <c r="A76" s="2">
        <v>6012622</v>
      </c>
      <c r="B76" s="6">
        <v>117734.95</v>
      </c>
      <c r="C76" s="6">
        <v>117734.95</v>
      </c>
      <c r="D76" s="6"/>
      <c r="E76" s="6"/>
      <c r="F76" s="6">
        <v>0</v>
      </c>
      <c r="G76" s="1">
        <v>46132</v>
      </c>
      <c r="H76" s="1">
        <v>46133</v>
      </c>
      <c r="I76" s="1">
        <v>46132</v>
      </c>
      <c r="K76" t="s">
        <v>19</v>
      </c>
      <c r="M76" t="s">
        <v>15</v>
      </c>
      <c r="N76">
        <v>1</v>
      </c>
      <c r="O76" t="s">
        <v>16</v>
      </c>
      <c r="P76" t="s">
        <v>17</v>
      </c>
      <c r="Q76" t="s">
        <v>15</v>
      </c>
      <c r="R76" t="s">
        <v>18</v>
      </c>
      <c r="S76" s="3" t="s">
        <v>23</v>
      </c>
    </row>
    <row r="77" spans="1:19" x14ac:dyDescent="0.25">
      <c r="A77" s="2">
        <v>6012342</v>
      </c>
      <c r="B77" s="6">
        <v>779.39</v>
      </c>
      <c r="C77" s="6">
        <v>779.39</v>
      </c>
      <c r="D77" s="6"/>
      <c r="E77" s="6"/>
      <c r="F77" s="6">
        <v>0</v>
      </c>
      <c r="G77" s="1">
        <v>46143</v>
      </c>
      <c r="H77" s="1">
        <v>46127</v>
      </c>
      <c r="I77" s="1">
        <v>46143</v>
      </c>
      <c r="K77" t="s">
        <v>19</v>
      </c>
      <c r="M77" t="s">
        <v>15</v>
      </c>
      <c r="N77">
        <v>1</v>
      </c>
      <c r="O77" t="s">
        <v>16</v>
      </c>
      <c r="P77" t="s">
        <v>17</v>
      </c>
      <c r="Q77" t="s">
        <v>15</v>
      </c>
      <c r="R77" t="s">
        <v>18</v>
      </c>
      <c r="S77" s="3" t="s">
        <v>25</v>
      </c>
    </row>
    <row r="78" spans="1:19" x14ac:dyDescent="0.25">
      <c r="A78" s="2">
        <v>6012363</v>
      </c>
      <c r="B78" s="6">
        <v>30000</v>
      </c>
      <c r="C78" s="6">
        <v>30000</v>
      </c>
      <c r="D78" s="6"/>
      <c r="E78" s="6"/>
      <c r="F78" s="6">
        <v>0</v>
      </c>
      <c r="G78" s="1">
        <v>46143</v>
      </c>
      <c r="H78" s="1">
        <v>46127</v>
      </c>
      <c r="I78" s="1">
        <v>46143</v>
      </c>
      <c r="K78" t="s">
        <v>19</v>
      </c>
      <c r="M78" t="s">
        <v>15</v>
      </c>
      <c r="N78">
        <v>1</v>
      </c>
      <c r="O78" t="s">
        <v>16</v>
      </c>
      <c r="P78" t="s">
        <v>17</v>
      </c>
      <c r="Q78" t="s">
        <v>15</v>
      </c>
      <c r="R78" t="s">
        <v>18</v>
      </c>
      <c r="S78" s="3" t="s">
        <v>24</v>
      </c>
    </row>
    <row r="79" spans="1:19" x14ac:dyDescent="0.25">
      <c r="A79" s="2">
        <v>6013042</v>
      </c>
      <c r="B79" s="6">
        <v>108991.75</v>
      </c>
      <c r="C79" s="6">
        <v>108991.75</v>
      </c>
      <c r="D79" s="6"/>
      <c r="E79" s="6"/>
      <c r="F79" s="6">
        <v>0</v>
      </c>
      <c r="G79" s="1">
        <v>46162</v>
      </c>
      <c r="H79" s="1">
        <v>46162</v>
      </c>
      <c r="I79" s="1">
        <v>46162</v>
      </c>
      <c r="K79" t="s">
        <v>19</v>
      </c>
      <c r="M79" t="s">
        <v>15</v>
      </c>
      <c r="N79">
        <v>1</v>
      </c>
      <c r="O79" t="s">
        <v>16</v>
      </c>
      <c r="P79" t="s">
        <v>17</v>
      </c>
      <c r="Q79" t="s">
        <v>15</v>
      </c>
      <c r="R79" t="s">
        <v>18</v>
      </c>
      <c r="S79" s="3" t="s">
        <v>23</v>
      </c>
    </row>
    <row r="80" spans="1:19" x14ac:dyDescent="0.25">
      <c r="A80" s="2">
        <v>6012785</v>
      </c>
      <c r="B80" s="6">
        <v>30000</v>
      </c>
      <c r="C80" s="6">
        <v>30000</v>
      </c>
      <c r="D80" s="6"/>
      <c r="E80" s="6"/>
      <c r="F80" s="6">
        <v>0</v>
      </c>
      <c r="G80" s="1">
        <v>46174</v>
      </c>
      <c r="H80" s="1">
        <v>46157</v>
      </c>
      <c r="I80" s="1">
        <v>46174</v>
      </c>
      <c r="K80" t="s">
        <v>19</v>
      </c>
      <c r="M80" t="s">
        <v>15</v>
      </c>
      <c r="N80">
        <v>1</v>
      </c>
      <c r="O80" t="s">
        <v>16</v>
      </c>
      <c r="P80" t="s">
        <v>17</v>
      </c>
      <c r="Q80" t="s">
        <v>15</v>
      </c>
      <c r="R80" t="s">
        <v>18</v>
      </c>
      <c r="S80" s="3" t="s">
        <v>24</v>
      </c>
    </row>
    <row r="81" spans="1:19" x14ac:dyDescent="0.25">
      <c r="A81" s="2">
        <v>6012786</v>
      </c>
      <c r="B81" s="6">
        <v>779.39</v>
      </c>
      <c r="C81" s="6">
        <v>779.39</v>
      </c>
      <c r="D81" s="6"/>
      <c r="E81" s="6"/>
      <c r="F81" s="6">
        <v>0</v>
      </c>
      <c r="G81" s="1">
        <v>46174</v>
      </c>
      <c r="H81" s="1">
        <v>46157</v>
      </c>
      <c r="I81" s="1">
        <v>46174</v>
      </c>
      <c r="K81" t="s">
        <v>19</v>
      </c>
      <c r="M81" t="s">
        <v>15</v>
      </c>
      <c r="N81">
        <v>1</v>
      </c>
      <c r="O81" t="s">
        <v>16</v>
      </c>
      <c r="P81" t="s">
        <v>17</v>
      </c>
      <c r="Q81" t="s">
        <v>15</v>
      </c>
      <c r="R81" t="s">
        <v>18</v>
      </c>
      <c r="S81" s="3" t="s">
        <v>25</v>
      </c>
    </row>
    <row r="82" spans="1:19" x14ac:dyDescent="0.25">
      <c r="A82" s="2">
        <v>6013442</v>
      </c>
      <c r="B82" s="6">
        <v>128356.35</v>
      </c>
      <c r="C82" s="6">
        <v>128356.35</v>
      </c>
      <c r="D82" s="6"/>
      <c r="E82" s="6"/>
      <c r="F82" s="6">
        <v>0</v>
      </c>
      <c r="G82" s="1">
        <v>46192</v>
      </c>
      <c r="H82" s="1">
        <v>46196</v>
      </c>
      <c r="I82" s="1">
        <v>46192</v>
      </c>
      <c r="K82" t="s">
        <v>19</v>
      </c>
      <c r="M82" t="s">
        <v>15</v>
      </c>
      <c r="N82">
        <v>1</v>
      </c>
      <c r="O82" t="s">
        <v>16</v>
      </c>
      <c r="P82" t="s">
        <v>17</v>
      </c>
      <c r="Q82" t="s">
        <v>15</v>
      </c>
      <c r="R82" t="s">
        <v>18</v>
      </c>
      <c r="S82" s="3" t="s">
        <v>23</v>
      </c>
    </row>
    <row r="83" spans="1:19" x14ac:dyDescent="0.25">
      <c r="A83" s="2">
        <v>6013203</v>
      </c>
      <c r="B83" s="6">
        <v>779.39</v>
      </c>
      <c r="C83" s="6">
        <v>779.39</v>
      </c>
      <c r="D83" s="6"/>
      <c r="E83" s="6"/>
      <c r="F83" s="6">
        <v>0</v>
      </c>
      <c r="G83" s="1">
        <v>46204</v>
      </c>
      <c r="H83" s="1">
        <v>46190</v>
      </c>
      <c r="I83" s="1">
        <v>46204</v>
      </c>
      <c r="K83" t="s">
        <v>19</v>
      </c>
      <c r="M83" t="s">
        <v>15</v>
      </c>
      <c r="N83">
        <v>1</v>
      </c>
      <c r="O83" t="s">
        <v>16</v>
      </c>
      <c r="P83" t="s">
        <v>17</v>
      </c>
      <c r="Q83" t="s">
        <v>15</v>
      </c>
      <c r="R83" t="s">
        <v>18</v>
      </c>
      <c r="S83" s="3" t="s">
        <v>25</v>
      </c>
    </row>
    <row r="84" spans="1:19" x14ac:dyDescent="0.25">
      <c r="A84" s="2">
        <v>6013202</v>
      </c>
      <c r="B84" s="6">
        <v>30000</v>
      </c>
      <c r="C84" s="6">
        <v>30000</v>
      </c>
      <c r="D84" s="6"/>
      <c r="E84" s="6"/>
      <c r="F84" s="6">
        <v>0</v>
      </c>
      <c r="G84" s="1">
        <v>46204</v>
      </c>
      <c r="H84" s="1">
        <v>46190</v>
      </c>
      <c r="I84" s="1">
        <v>46204</v>
      </c>
      <c r="K84" t="s">
        <v>19</v>
      </c>
      <c r="M84" t="s">
        <v>15</v>
      </c>
      <c r="N84">
        <v>1</v>
      </c>
      <c r="O84" t="s">
        <v>16</v>
      </c>
      <c r="P84" t="s">
        <v>17</v>
      </c>
      <c r="Q84" t="s">
        <v>15</v>
      </c>
      <c r="R84" t="s">
        <v>18</v>
      </c>
      <c r="S84" s="3" t="s">
        <v>24</v>
      </c>
    </row>
    <row r="86" spans="1:19" ht="15.75" thickBot="1" x14ac:dyDescent="0.3">
      <c r="E86" s="12" t="s">
        <v>2</v>
      </c>
      <c r="F86">
        <f>SUBTOTAL(9,F3:F84)</f>
        <v>0</v>
      </c>
    </row>
    <row r="87" spans="1:19" ht="15.75" thickBot="1" x14ac:dyDescent="0.3">
      <c r="A87" s="23" t="s">
        <v>24</v>
      </c>
      <c r="B87" s="9" t="s">
        <v>29</v>
      </c>
      <c r="C87" s="11">
        <f>C3+C7+C12+C15+C19+C23+C27+C31+C35+C38+C41+C44+C47+C50+C54+C56+C59+C62+C64+C68+C71+C74+C78+C80+C84</f>
        <v>750000</v>
      </c>
    </row>
    <row r="88" spans="1:19" ht="15.75" thickBot="1" x14ac:dyDescent="0.3">
      <c r="A88" s="24"/>
      <c r="B88" s="10" t="s">
        <v>30</v>
      </c>
      <c r="C88" s="8">
        <f>F86</f>
        <v>0</v>
      </c>
    </row>
    <row r="89" spans="1:19" ht="15.75" thickBot="1" x14ac:dyDescent="0.3"/>
    <row r="90" spans="1:19" ht="15.75" thickBot="1" x14ac:dyDescent="0.3">
      <c r="A90" s="25" t="s">
        <v>28</v>
      </c>
      <c r="B90" s="9" t="s">
        <v>29</v>
      </c>
      <c r="C90" s="11">
        <f>C6+C10+C14+C18+C22+C26+C30+C34+C37+C40+C43+C46+C49+C52+C55+C58+C61+C66+C67+C70+C73+C76+C79+C82</f>
        <v>2812091.24</v>
      </c>
    </row>
    <row r="91" spans="1:19" ht="15.75" thickBot="1" x14ac:dyDescent="0.3">
      <c r="A91" s="26"/>
      <c r="B91" s="10" t="s">
        <v>30</v>
      </c>
      <c r="C91" s="8">
        <f>F86</f>
        <v>0</v>
      </c>
      <c r="E91" s="15" t="s">
        <v>33</v>
      </c>
      <c r="F91" s="15" t="s">
        <v>34</v>
      </c>
      <c r="G91" s="15" t="s">
        <v>35</v>
      </c>
    </row>
    <row r="92" spans="1:19" ht="15.75" thickBot="1" x14ac:dyDescent="0.3">
      <c r="E92" s="13">
        <f>C87+C90+C93</f>
        <v>3581600.0500000003</v>
      </c>
      <c r="F92" s="14">
        <f>E92/24</f>
        <v>149233.33541666667</v>
      </c>
      <c r="G92" s="14">
        <f>F92*12</f>
        <v>1790800.0249999999</v>
      </c>
    </row>
    <row r="93" spans="1:19" ht="15.75" thickBot="1" x14ac:dyDescent="0.3">
      <c r="A93" s="25" t="s">
        <v>25</v>
      </c>
      <c r="B93" s="9" t="s">
        <v>29</v>
      </c>
      <c r="C93" s="11">
        <f>C5+C9+C13+C17+C21+C25+C29+C33+C36+C39+C42+C45+C48+C51+C53+C57+C60+C63+C65+C69+C72+C75+C77+C81+C83</f>
        <v>19508.809999999994</v>
      </c>
    </row>
    <row r="94" spans="1:19" ht="15.75" thickBot="1" x14ac:dyDescent="0.3">
      <c r="A94" s="26"/>
      <c r="B94" s="10" t="s">
        <v>30</v>
      </c>
      <c r="C94" s="8">
        <f>F86</f>
        <v>0</v>
      </c>
    </row>
  </sheetData>
  <autoFilter ref="A2:S84" xr:uid="{43367FB3-186E-4DE6-93BE-C08ECC026A15}"/>
  <sortState xmlns:xlrd2="http://schemas.microsoft.com/office/spreadsheetml/2017/richdata2" ref="A3:R84">
    <sortCondition ref="G3:G84"/>
  </sortState>
  <mergeCells count="4">
    <mergeCell ref="A1:S1"/>
    <mergeCell ref="A87:A88"/>
    <mergeCell ref="A90:A91"/>
    <mergeCell ref="A93:A94"/>
  </mergeCells>
  <pageMargins left="0.7" right="0.7" top="0.75" bottom="0.75" header="0.3" footer="0.3"/>
  <pageSetup scale="32" orientation="portrait" r:id="rId1"/>
</worksheet>
</file>

<file path=customXML/item.xml><?xml version="1.0" encoding="utf-8"?>
<properties xmlns="http://www.imanage.com/work/xmlschema">
  <documentid>MIAMI!14046471.1</documentid>
  <senderid>LPIZZUTTI</senderid>
  <senderemail>LPIZZUTTI@BILZIN.COM</senderemail>
  <lastmodified>2026-07-17T14:38:36.0000000-04:00</lastmodified>
  <database>MIAMI</database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 2024 - JUL 2026</vt:lpstr>
      <vt:lpstr>'JUL 2024 - JUL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McGregor, Ashley</dc:creator>
  <cp:lastModifiedBy>Lucas Pizzutti</cp:lastModifiedBy>
  <dcterms:created xsi:type="dcterms:W3CDTF">2026-07-17T13:34:36Z</dcterms:created>
  <dcterms:modified xsi:type="dcterms:W3CDTF">2026-07-17T18:38:36Z</dcterms:modified>
</cp:coreProperties>
</file>